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drawings/drawing2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820" yWindow="180" windowWidth="24300" windowHeight="14280" activeTab="1"/>
  </bookViews>
  <sheets>
    <sheet name="Navigation" sheetId="3" r:id="rId1"/>
    <sheet name="Strains" sheetId="2" r:id="rId2"/>
    <sheet name="980055" sheetId="1" r:id="rId3"/>
    <sheet name="Work" sheetId="4" r:id="rId4"/>
    <sheet name="d0 data" sheetId="5" r:id="rId5"/>
  </sheets>
  <externalReferences>
    <externalReference r:id="rId6"/>
  </externalReference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5" i="5" l="1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C2" i="4"/>
  <c r="A2" i="4"/>
  <c r="C6" i="4"/>
  <c r="A6" i="4"/>
  <c r="C10" i="4"/>
  <c r="A10" i="4"/>
  <c r="C14" i="4"/>
  <c r="A14" i="4"/>
  <c r="C18" i="4"/>
  <c r="A18" i="4"/>
  <c r="C22" i="4"/>
  <c r="A22" i="4"/>
  <c r="C26" i="4"/>
  <c r="A26" i="4"/>
  <c r="C30" i="4"/>
  <c r="A30" i="4"/>
  <c r="B2" i="4"/>
  <c r="D2" i="4"/>
  <c r="E2" i="4"/>
  <c r="F2" i="4"/>
  <c r="G2" i="4"/>
  <c r="H2" i="4"/>
  <c r="I2" i="4"/>
  <c r="I2" i="2"/>
  <c r="J2" i="4"/>
  <c r="K2" i="4"/>
  <c r="L2" i="4"/>
  <c r="M2" i="4"/>
  <c r="M2" i="2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B3" i="4"/>
  <c r="C3" i="4"/>
  <c r="A3" i="4"/>
  <c r="D3" i="4"/>
  <c r="E3" i="4"/>
  <c r="F3" i="4"/>
  <c r="G3" i="4"/>
  <c r="H3" i="4"/>
  <c r="I3" i="4"/>
  <c r="I3" i="2"/>
  <c r="J3" i="4"/>
  <c r="K3" i="4"/>
  <c r="L3" i="4"/>
  <c r="M3" i="4"/>
  <c r="M3" i="2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B4" i="4"/>
  <c r="C4" i="4"/>
  <c r="A4" i="4"/>
  <c r="D4" i="4"/>
  <c r="E4" i="4"/>
  <c r="F4" i="4"/>
  <c r="G4" i="4"/>
  <c r="H4" i="4"/>
  <c r="I4" i="4"/>
  <c r="I4" i="2"/>
  <c r="J4" i="4"/>
  <c r="K4" i="4"/>
  <c r="L4" i="4"/>
  <c r="M4" i="4"/>
  <c r="M4" i="2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B5" i="4"/>
  <c r="C5" i="4"/>
  <c r="A5" i="4"/>
  <c r="D5" i="4"/>
  <c r="E5" i="4"/>
  <c r="F5" i="4"/>
  <c r="G5" i="4"/>
  <c r="H5" i="4"/>
  <c r="I5" i="4"/>
  <c r="I5" i="2"/>
  <c r="J5" i="4"/>
  <c r="K5" i="4"/>
  <c r="L5" i="4"/>
  <c r="M5" i="4"/>
  <c r="M5" i="2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B6" i="4"/>
  <c r="D6" i="4"/>
  <c r="E6" i="4"/>
  <c r="F6" i="4"/>
  <c r="G6" i="4"/>
  <c r="H6" i="4"/>
  <c r="I6" i="4"/>
  <c r="I6" i="2"/>
  <c r="J6" i="4"/>
  <c r="K6" i="4"/>
  <c r="L6" i="4"/>
  <c r="M6" i="4"/>
  <c r="M6" i="2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B7" i="4"/>
  <c r="C7" i="4"/>
  <c r="A7" i="4"/>
  <c r="D7" i="4"/>
  <c r="E7" i="4"/>
  <c r="F7" i="4"/>
  <c r="G7" i="4"/>
  <c r="H7" i="4"/>
  <c r="I7" i="4"/>
  <c r="I7" i="2"/>
  <c r="J7" i="4"/>
  <c r="K7" i="4"/>
  <c r="L7" i="4"/>
  <c r="M7" i="4"/>
  <c r="M7" i="2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B8" i="4"/>
  <c r="C8" i="4"/>
  <c r="A8" i="4"/>
  <c r="D8" i="4"/>
  <c r="E8" i="4"/>
  <c r="F8" i="4"/>
  <c r="G8" i="4"/>
  <c r="H8" i="4"/>
  <c r="I8" i="4"/>
  <c r="I8" i="2"/>
  <c r="J8" i="4"/>
  <c r="K8" i="4"/>
  <c r="L8" i="4"/>
  <c r="M8" i="4"/>
  <c r="M8" i="2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B9" i="4"/>
  <c r="C9" i="4"/>
  <c r="A9" i="4"/>
  <c r="D9" i="4"/>
  <c r="E9" i="4"/>
  <c r="F9" i="4"/>
  <c r="G9" i="4"/>
  <c r="H9" i="4"/>
  <c r="I9" i="4"/>
  <c r="I9" i="2"/>
  <c r="J9" i="4"/>
  <c r="K9" i="4"/>
  <c r="L9" i="4"/>
  <c r="M9" i="4"/>
  <c r="M9" i="2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B10" i="4"/>
  <c r="D10" i="4"/>
  <c r="E10" i="4"/>
  <c r="F10" i="4"/>
  <c r="G10" i="4"/>
  <c r="H10" i="4"/>
  <c r="I10" i="4"/>
  <c r="I10" i="2"/>
  <c r="J10" i="4"/>
  <c r="K10" i="4"/>
  <c r="L10" i="4"/>
  <c r="M10" i="4"/>
  <c r="M10" i="2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B11" i="4"/>
  <c r="C11" i="4"/>
  <c r="A11" i="4"/>
  <c r="D11" i="4"/>
  <c r="E11" i="4"/>
  <c r="F11" i="4"/>
  <c r="G11" i="4"/>
  <c r="H11" i="4"/>
  <c r="I11" i="4"/>
  <c r="I11" i="2"/>
  <c r="J11" i="4"/>
  <c r="K11" i="4"/>
  <c r="L11" i="4"/>
  <c r="M11" i="4"/>
  <c r="M11" i="2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B12" i="4"/>
  <c r="C12" i="4"/>
  <c r="A12" i="4"/>
  <c r="D12" i="4"/>
  <c r="E12" i="4"/>
  <c r="F12" i="4"/>
  <c r="G12" i="4"/>
  <c r="H12" i="4"/>
  <c r="I12" i="4"/>
  <c r="I12" i="2"/>
  <c r="J12" i="4"/>
  <c r="K12" i="4"/>
  <c r="L12" i="4"/>
  <c r="M12" i="4"/>
  <c r="M12" i="2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B13" i="4"/>
  <c r="C13" i="4"/>
  <c r="A13" i="4"/>
  <c r="D13" i="4"/>
  <c r="E13" i="4"/>
  <c r="F13" i="4"/>
  <c r="G13" i="4"/>
  <c r="H13" i="4"/>
  <c r="I13" i="4"/>
  <c r="I13" i="2"/>
  <c r="J13" i="4"/>
  <c r="K13" i="4"/>
  <c r="L13" i="4"/>
  <c r="M13" i="4"/>
  <c r="M13" i="2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B14" i="4"/>
  <c r="D14" i="4"/>
  <c r="E14" i="4"/>
  <c r="F14" i="4"/>
  <c r="G14" i="4"/>
  <c r="H14" i="4"/>
  <c r="I14" i="4"/>
  <c r="I14" i="2"/>
  <c r="J14" i="4"/>
  <c r="K14" i="4"/>
  <c r="L14" i="4"/>
  <c r="M14" i="4"/>
  <c r="M14" i="2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B15" i="4"/>
  <c r="C15" i="4"/>
  <c r="A15" i="4"/>
  <c r="D15" i="4"/>
  <c r="E15" i="4"/>
  <c r="F15" i="4"/>
  <c r="G15" i="4"/>
  <c r="H15" i="4"/>
  <c r="I15" i="4"/>
  <c r="I15" i="2"/>
  <c r="J15" i="4"/>
  <c r="K15" i="4"/>
  <c r="L15" i="4"/>
  <c r="M15" i="4"/>
  <c r="M15" i="2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B16" i="4"/>
  <c r="C16" i="4"/>
  <c r="A16" i="4"/>
  <c r="D16" i="4"/>
  <c r="E16" i="4"/>
  <c r="F16" i="4"/>
  <c r="G16" i="4"/>
  <c r="H16" i="4"/>
  <c r="I16" i="4"/>
  <c r="I16" i="2"/>
  <c r="J16" i="4"/>
  <c r="K16" i="4"/>
  <c r="L16" i="4"/>
  <c r="M16" i="4"/>
  <c r="M16" i="2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B17" i="4"/>
  <c r="C17" i="4"/>
  <c r="A17" i="4"/>
  <c r="D17" i="4"/>
  <c r="E17" i="4"/>
  <c r="F17" i="4"/>
  <c r="G17" i="4"/>
  <c r="H17" i="4"/>
  <c r="I17" i="4"/>
  <c r="I17" i="2"/>
  <c r="J17" i="4"/>
  <c r="K17" i="4"/>
  <c r="L17" i="4"/>
  <c r="M17" i="4"/>
  <c r="M17" i="2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B18" i="4"/>
  <c r="D18" i="4"/>
  <c r="E18" i="4"/>
  <c r="F18" i="4"/>
  <c r="G18" i="4"/>
  <c r="H18" i="4"/>
  <c r="I18" i="4"/>
  <c r="I18" i="2"/>
  <c r="J18" i="4"/>
  <c r="K18" i="4"/>
  <c r="L18" i="4"/>
  <c r="M18" i="4"/>
  <c r="M18" i="2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B19" i="4"/>
  <c r="C19" i="4"/>
  <c r="A19" i="4"/>
  <c r="D19" i="4"/>
  <c r="E19" i="4"/>
  <c r="F19" i="4"/>
  <c r="G19" i="4"/>
  <c r="H19" i="4"/>
  <c r="I19" i="4"/>
  <c r="I19" i="2"/>
  <c r="J19" i="4"/>
  <c r="K19" i="4"/>
  <c r="L19" i="4"/>
  <c r="M19" i="4"/>
  <c r="M19" i="2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B20" i="4"/>
  <c r="C20" i="4"/>
  <c r="A20" i="4"/>
  <c r="D20" i="4"/>
  <c r="E20" i="4"/>
  <c r="F20" i="4"/>
  <c r="G20" i="4"/>
  <c r="H20" i="4"/>
  <c r="I20" i="4"/>
  <c r="I20" i="2"/>
  <c r="J20" i="4"/>
  <c r="K20" i="4"/>
  <c r="L20" i="4"/>
  <c r="M20" i="4"/>
  <c r="M20" i="2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B21" i="4"/>
  <c r="C21" i="4"/>
  <c r="A21" i="4"/>
  <c r="D21" i="4"/>
  <c r="E21" i="4"/>
  <c r="F21" i="4"/>
  <c r="G21" i="4"/>
  <c r="H21" i="4"/>
  <c r="I21" i="4"/>
  <c r="I21" i="2"/>
  <c r="J21" i="4"/>
  <c r="K21" i="4"/>
  <c r="L21" i="4"/>
  <c r="M21" i="4"/>
  <c r="M21" i="2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B22" i="4"/>
  <c r="D22" i="4"/>
  <c r="E22" i="4"/>
  <c r="F22" i="4"/>
  <c r="G22" i="4"/>
  <c r="H22" i="4"/>
  <c r="I22" i="4"/>
  <c r="I22" i="2"/>
  <c r="J22" i="4"/>
  <c r="K22" i="4"/>
  <c r="L22" i="4"/>
  <c r="M22" i="4"/>
  <c r="M22" i="2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B23" i="4"/>
  <c r="C23" i="4"/>
  <c r="A23" i="4"/>
  <c r="D23" i="4"/>
  <c r="E23" i="4"/>
  <c r="F23" i="4"/>
  <c r="G23" i="4"/>
  <c r="H23" i="4"/>
  <c r="I23" i="4"/>
  <c r="I23" i="2"/>
  <c r="J23" i="4"/>
  <c r="K23" i="4"/>
  <c r="L23" i="4"/>
  <c r="M23" i="4"/>
  <c r="M23" i="2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B24" i="4"/>
  <c r="C24" i="4"/>
  <c r="A24" i="4"/>
  <c r="D24" i="4"/>
  <c r="E24" i="4"/>
  <c r="F24" i="4"/>
  <c r="G24" i="4"/>
  <c r="H24" i="4"/>
  <c r="I24" i="4"/>
  <c r="I24" i="2"/>
  <c r="J24" i="4"/>
  <c r="K24" i="4"/>
  <c r="L24" i="4"/>
  <c r="M24" i="4"/>
  <c r="M24" i="2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B25" i="4"/>
  <c r="C25" i="4"/>
  <c r="A25" i="4"/>
  <c r="D25" i="4"/>
  <c r="E25" i="4"/>
  <c r="F25" i="4"/>
  <c r="G25" i="4"/>
  <c r="H25" i="4"/>
  <c r="I25" i="4"/>
  <c r="I25" i="2"/>
  <c r="J25" i="4"/>
  <c r="K25" i="4"/>
  <c r="L25" i="4"/>
  <c r="M25" i="4"/>
  <c r="M25" i="2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B26" i="4"/>
  <c r="D26" i="4"/>
  <c r="E26" i="4"/>
  <c r="F26" i="4"/>
  <c r="G26" i="4"/>
  <c r="H26" i="4"/>
  <c r="I26" i="4"/>
  <c r="I26" i="2"/>
  <c r="J26" i="4"/>
  <c r="K26" i="4"/>
  <c r="L26" i="4"/>
  <c r="M26" i="4"/>
  <c r="M26" i="2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B27" i="4"/>
  <c r="C27" i="4"/>
  <c r="A27" i="4"/>
  <c r="D27" i="4"/>
  <c r="E27" i="4"/>
  <c r="F27" i="4"/>
  <c r="G27" i="4"/>
  <c r="H27" i="4"/>
  <c r="I27" i="4"/>
  <c r="I27" i="2"/>
  <c r="J27" i="4"/>
  <c r="K27" i="4"/>
  <c r="L27" i="4"/>
  <c r="M27" i="4"/>
  <c r="M27" i="2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B28" i="4"/>
  <c r="C28" i="4"/>
  <c r="A28" i="4"/>
  <c r="D28" i="4"/>
  <c r="E28" i="4"/>
  <c r="F28" i="4"/>
  <c r="G28" i="4"/>
  <c r="H28" i="4"/>
  <c r="I28" i="4"/>
  <c r="I28" i="2"/>
  <c r="J28" i="4"/>
  <c r="K28" i="4"/>
  <c r="L28" i="4"/>
  <c r="M28" i="4"/>
  <c r="M28" i="2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B29" i="4"/>
  <c r="C29" i="4"/>
  <c r="A29" i="4"/>
  <c r="D29" i="4"/>
  <c r="E29" i="4"/>
  <c r="F29" i="4"/>
  <c r="G29" i="4"/>
  <c r="H29" i="4"/>
  <c r="I29" i="4"/>
  <c r="I29" i="2"/>
  <c r="J29" i="4"/>
  <c r="K29" i="4"/>
  <c r="L29" i="4"/>
  <c r="M29" i="4"/>
  <c r="M29" i="2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B30" i="4"/>
  <c r="D30" i="4"/>
  <c r="E30" i="4"/>
  <c r="F30" i="4"/>
  <c r="G30" i="4"/>
  <c r="H30" i="4"/>
  <c r="I30" i="4"/>
  <c r="I30" i="2"/>
  <c r="J30" i="4"/>
  <c r="K30" i="4"/>
  <c r="L30" i="4"/>
  <c r="M30" i="4"/>
  <c r="M30" i="2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C1" i="4"/>
  <c r="A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B1" i="4"/>
  <c r="F7" i="5"/>
  <c r="H7" i="5"/>
  <c r="G33" i="5"/>
  <c r="G31" i="5"/>
  <c r="G25" i="5"/>
  <c r="G7" i="5"/>
  <c r="G5" i="5"/>
  <c r="F34" i="5"/>
  <c r="F32" i="5"/>
  <c r="H32" i="5"/>
  <c r="F30" i="5"/>
  <c r="F28" i="5"/>
  <c r="F26" i="5"/>
  <c r="F24" i="5"/>
  <c r="H24" i="5"/>
  <c r="F22" i="5"/>
  <c r="H22" i="5"/>
  <c r="G22" i="5"/>
  <c r="I22" i="5"/>
  <c r="F20" i="5"/>
  <c r="H20" i="5"/>
  <c r="F18" i="5"/>
  <c r="F16" i="5"/>
  <c r="H16" i="5"/>
  <c r="F14" i="5"/>
  <c r="F12" i="5"/>
  <c r="F10" i="5"/>
  <c r="F8" i="5"/>
  <c r="H8" i="5"/>
  <c r="F6" i="5"/>
  <c r="H6" i="5"/>
  <c r="G6" i="5"/>
  <c r="I6" i="5"/>
  <c r="G29" i="5"/>
  <c r="G23" i="5"/>
  <c r="G19" i="5"/>
  <c r="G13" i="5"/>
  <c r="G9" i="5"/>
  <c r="F5" i="5"/>
  <c r="H5" i="5"/>
  <c r="G34" i="5"/>
  <c r="G32" i="5"/>
  <c r="I32" i="5"/>
  <c r="G30" i="5"/>
  <c r="G28" i="5"/>
  <c r="G26" i="5"/>
  <c r="G24" i="5"/>
  <c r="I24" i="5"/>
  <c r="G20" i="5"/>
  <c r="I20" i="5"/>
  <c r="G18" i="5"/>
  <c r="G16" i="5"/>
  <c r="I16" i="5"/>
  <c r="G14" i="5"/>
  <c r="G12" i="5"/>
  <c r="G10" i="5"/>
  <c r="G8" i="5"/>
  <c r="I8" i="5"/>
  <c r="G35" i="5"/>
  <c r="G27" i="5"/>
  <c r="G21" i="5"/>
  <c r="G17" i="5"/>
  <c r="G15" i="5"/>
  <c r="G11" i="5"/>
  <c r="F35" i="5"/>
  <c r="H35" i="5"/>
  <c r="F33" i="5"/>
  <c r="H33" i="5"/>
  <c r="I33" i="5"/>
  <c r="F31" i="5"/>
  <c r="H31" i="5"/>
  <c r="F29" i="5"/>
  <c r="F27" i="5"/>
  <c r="H27" i="5"/>
  <c r="F25" i="5"/>
  <c r="H25" i="5"/>
  <c r="F23" i="5"/>
  <c r="H23" i="5"/>
  <c r="F21" i="5"/>
  <c r="H21" i="5"/>
  <c r="F19" i="5"/>
  <c r="H19" i="5"/>
  <c r="F17" i="5"/>
  <c r="H17" i="5"/>
  <c r="I17" i="5"/>
  <c r="F15" i="5"/>
  <c r="H15" i="5"/>
  <c r="F13" i="5"/>
  <c r="F11" i="5"/>
  <c r="H11" i="5"/>
  <c r="F9" i="5"/>
  <c r="H9" i="5"/>
  <c r="I25" i="5"/>
  <c r="G36" i="5"/>
  <c r="I23" i="5"/>
  <c r="I27" i="5"/>
  <c r="H10" i="5"/>
  <c r="I10" i="5"/>
  <c r="H14" i="5"/>
  <c r="I14" i="5"/>
  <c r="H18" i="5"/>
  <c r="I18" i="5"/>
  <c r="H26" i="5"/>
  <c r="I26" i="5"/>
  <c r="H30" i="5"/>
  <c r="I30" i="5"/>
  <c r="H34" i="5"/>
  <c r="I34" i="5"/>
  <c r="I15" i="5"/>
  <c r="I31" i="5"/>
  <c r="H12" i="5"/>
  <c r="I12" i="5"/>
  <c r="H28" i="5"/>
  <c r="I28" i="5"/>
  <c r="I35" i="5"/>
  <c r="I7" i="5"/>
  <c r="I5" i="5"/>
  <c r="I11" i="5"/>
  <c r="I19" i="5"/>
  <c r="I9" i="5"/>
  <c r="H13" i="5"/>
  <c r="I13" i="5"/>
  <c r="I21" i="5"/>
  <c r="H29" i="5"/>
  <c r="I29" i="5"/>
  <c r="I36" i="5"/>
</calcChain>
</file>

<file path=xl/sharedStrings.xml><?xml version="1.0" encoding="utf-8"?>
<sst xmlns="http://schemas.openxmlformats.org/spreadsheetml/2006/main" count="818" uniqueCount="163">
  <si>
    <t xml:space="preserve">                                                                                </t>
  </si>
  <si>
    <t xml:space="preserve">Run :     1  Seq   1  Rec   1  File L3A:980055  Date  8-JAN-2014 22:03:52.12    </t>
  </si>
  <si>
    <t xml:space="preserve">Mode: MW CENTR_PHI  Npts     1  Mon1[  DB]=  200000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</si>
  <si>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</si>
  <si>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</si>
  <si>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</si>
  <si>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 -74.980 YPOS= -42.340 ZPOS=  51.330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</si>
  <si>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</si>
  <si>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</si>
  <si>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</si>
  <si>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</si>
  <si>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</si>
  <si>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</si>
  <si>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</si>
  <si>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</si>
  <si>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</si>
  <si>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</si>
  <si>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</si>
  <si>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</si>
  <si>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</si>
  <si>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</si>
  <si>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</si>
  <si>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</si>
  <si>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</si>
  <si>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</si>
  <si>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</si>
  <si>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</si>
  <si>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</si>
  <si>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</si>
  <si>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</si>
  <si>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</si>
  <si>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</si>
  <si>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</si>
  <si>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</si>
  <si>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</si>
  <si>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</si>
  <si>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</si>
  <si>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</si>
  <si>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</si>
  <si>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</si>
  <si>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</si>
  <si>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</si>
  <si>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</si>
  <si>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</si>
  <si>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</si>
  <si>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</si>
  <si>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</si>
  <si>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</si>
  <si>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</si>
  <si>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</si>
  <si>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</si>
  <si>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</si>
  <si>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</si>
  <si>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</si>
  <si>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</si>
  <si>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</si>
  <si>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 2  Seq   2  Rec   2  File L3A:980055  Date  8-JAN-2014 22:22:27.87    </t>
  </si>
  <si>
    <t xml:space="preserve">Drv : XPOS= -75.570 YPOS= -42.310 ZPOS=  40.995 DSTD=   0.000                   </t>
  </si>
  <si>
    <t xml:space="preserve">Run :     3  Seq   3  Rec   3  File L3A:980055  Date  8-JAN-2014 22:38:16.74    </t>
  </si>
  <si>
    <t xml:space="preserve">Drv : XPOS= -75.740 YPOS= -42.410 ZPOS=  30.675 DSTD=   0.000                   </t>
  </si>
  <si>
    <t xml:space="preserve">Run :     4  Seq   4  Rec   4  File L3A:980055  Date  8-JAN-2014 22:55:54.41    </t>
  </si>
  <si>
    <t xml:space="preserve">Drv : XPOS= -75.540 YPOS= -42.280 ZPOS=  20.660 DSTD=   0.000                   </t>
  </si>
  <si>
    <t xml:space="preserve">Run :     5  Seq   5  Rec   5  File L3A:980055  Date  8-JAN-2014 23:13:27.68    </t>
  </si>
  <si>
    <t xml:space="preserve">Drv : XPOS= -75.770 YPOS= -42.360 ZPOS=  11.335 DSTD=   0.000                   </t>
  </si>
  <si>
    <t xml:space="preserve">Run :     6  Seq   6  Rec   6  File L3A:980055  Date  8-JAN-2014 23:31:00.05    </t>
  </si>
  <si>
    <t xml:space="preserve">Mode: MW CENTR_PHI  Npts     1  Mon1[  DB]=  200000 *     2  Mon2[CF]=*      1  </t>
  </si>
  <si>
    <t xml:space="preserve">Drv : XPOS= -75.750 YPOS= -42.240 ZPOS=   1.015 DSTD=   0.000                   </t>
  </si>
  <si>
    <t xml:space="preserve">Run :     7  Seq   7  Rec   7  File L3A:980055  Date  9-JAN-2014 00:05:46.44    </t>
  </si>
  <si>
    <t xml:space="preserve">Drv : XPOS= -75.780 YPOS= -42.180 ZPOS=  -9.190 DSTD=   0.000                   </t>
  </si>
  <si>
    <t xml:space="preserve">Run :     8  Seq   8  Rec   8  File L3A:980055  Date  9-JAN-2014 00:23:15.81    </t>
  </si>
  <si>
    <t xml:space="preserve">Drv : XPOS= -75.000 YPOS= -42.320 ZPOS= -18.820 DSTD=   0.000                   </t>
  </si>
  <si>
    <t xml:space="preserve">Run :     9  Seq   9  Rec   9  File L3A:980055  Date  9-JAN-2014 00:41:30.20    </t>
  </si>
  <si>
    <t xml:space="preserve">Drv : XPOS= -74.860 YPOS= -42.440 ZPOS= -29.900 DSTD=   0.000                   </t>
  </si>
  <si>
    <t xml:space="preserve">Run :    10  Seq  10  Rec  10  File L3A:980055  Date  9-JAN-2014 01:00:29.43    </t>
  </si>
  <si>
    <t xml:space="preserve">Drv : XPOS= -74.430 YPOS= -42.470 ZPOS= -39.480 DSTD=   0.000                   </t>
  </si>
  <si>
    <t xml:space="preserve">Run :    11  Seq  11  Rec  11  File L3A:980055  Date  9-JAN-2014 01:19:38.67    </t>
  </si>
  <si>
    <t xml:space="preserve">Drv : XPOS= -74.330 YPOS= -42.580 ZPOS= -49.470 DSTD=   0.000                   </t>
  </si>
  <si>
    <t xml:space="preserve">Run :    12  Seq  12  Rec  22  File L3A:980055  Date  9-JAN-2014 01:38:44.52    </t>
  </si>
  <si>
    <t xml:space="preserve">Drv : XPOS= -71.980 YPOS= -42.580 ZPOS= -49.470 DSTD=   0.000                   </t>
  </si>
  <si>
    <t xml:space="preserve">Run :    13  Seq  13  Rec  21  File L3A:980055  Date  9-JAN-2014 01:56:56.31    </t>
  </si>
  <si>
    <t xml:space="preserve">Drv : XPOS= -72.080 YPOS= -42.470 ZPOS= -39.480 DSTD=   0.000                   </t>
  </si>
  <si>
    <t xml:space="preserve">Run :    14  Seq  14  Rec  20  File L3A:980055  Date  9-JAN-2014 02:13:59.50    </t>
  </si>
  <si>
    <t xml:space="preserve">Drv : XPOS= -72.510 YPOS= -42.440 ZPOS= -29.900 DSTD=   0.000                   </t>
  </si>
  <si>
    <t xml:space="preserve">Run :    15  Seq  15  Rec  19  File L3A:980055  Date  9-JAN-2014 02:30:48.35    </t>
  </si>
  <si>
    <t xml:space="preserve">Drv : XPOS= -72.650 YPOS= -42.320 ZPOS= -18.820 DSTD=   0.000                   </t>
  </si>
  <si>
    <t xml:space="preserve">Run :    16  Seq  16  Rec  18  File L3A:980055  Date  9-JAN-2014 02:47:36.45    </t>
  </si>
  <si>
    <t xml:space="preserve">Drv : XPOS= -73.430 YPOS= -42.180 ZPOS=  -9.190 DSTD=   0.000                   </t>
  </si>
  <si>
    <t xml:space="preserve">Run :    17  Seq  17  Rec  17  File L3A:980055  Date  9-JAN-2014 03:04:24.09    </t>
  </si>
  <si>
    <t xml:space="preserve">Drv : XPOS= -73.400 YPOS= -42.240 ZPOS=   1.015 DSTD=   0.000                   </t>
  </si>
  <si>
    <t xml:space="preserve">Run :    18  Seq  18  Rec  16  File L3A:980055  Date  9-JAN-2014 03:21:08.69    </t>
  </si>
  <si>
    <t xml:space="preserve">Drv : XPOS= -73.420 YPOS= -42.360 ZPOS=  11.335 DSTD=   0.000                   </t>
  </si>
  <si>
    <t xml:space="preserve">Run :    19  Seq  19  Rec  15  File L3A:980055  Date  9-JAN-2014 03:37:49.12    </t>
  </si>
  <si>
    <t xml:space="preserve">Drv : XPOS= -73.190 YPOS= -42.280 ZPOS=  20.660 DSTD=   0.000                   </t>
  </si>
  <si>
    <t xml:space="preserve">Run :    20  Seq  20  Rec  14  File L3A:980055  Date  9-JAN-2014 03:54:28.50    </t>
  </si>
  <si>
    <t xml:space="preserve">Drv : XPOS= -73.390 YPOS= -42.410 ZPOS=  30.675 DSTD=   0.000                   </t>
  </si>
  <si>
    <t xml:space="preserve">Run :    21  Seq  21  Rec  13  File L3A:980055  Date  9-JAN-2014 04:11:05.03    </t>
  </si>
  <si>
    <t xml:space="preserve">Drv : XPOS= -73.220 YPOS= -42.310 ZPOS=  40.995 DSTD=   0.000                   </t>
  </si>
  <si>
    <t xml:space="preserve">Run :    22  Seq  22  Rec  12  File L3A:980055  Date  9-JAN-2014 04:27:44.50    </t>
  </si>
  <si>
    <t xml:space="preserve">Drv : XPOS= -72.630 YPOS= -42.340 ZPOS=  51.330 DSTD=   0.000                   </t>
  </si>
  <si>
    <t xml:space="preserve">Run :    23  Seq  23  Rec  23  File L3A:980055  Date  9-JAN-2014 04:44:30.00    </t>
  </si>
  <si>
    <t xml:space="preserve">Drv : XPOS= -75.480 YPOS= -42.360 ZPOS=  -9.190 DSTD=   0.000                   </t>
  </si>
  <si>
    <t xml:space="preserve">Run :    24  Seq  24  Rec  24  File L3A:980055  Date  9-JAN-2014 05:01:11.82    </t>
  </si>
  <si>
    <t xml:space="preserve">Drv : XPOS= -75.180 YPOS= -42.360 ZPOS=  -9.190 DSTD=   0.000                   </t>
  </si>
  <si>
    <t xml:space="preserve">Run :    25  Seq  25  Rec  25  File L3A:980055  Date  9-JAN-2014 05:17:46.80    </t>
  </si>
  <si>
    <t xml:space="preserve">Drv : XPOS= -74.880 YPOS= -42.360 ZPOS=  -9.190 DSTD=   0.000                   </t>
  </si>
  <si>
    <t xml:space="preserve">Run :    26  Seq  26  Rec  26  File L3A:980055  Date  9-JAN-2014 05:34:14.89    </t>
  </si>
  <si>
    <t xml:space="preserve">Drv : XPOS= -74.580 YPOS= -42.360 ZPOS=  -9.190 DSTD=   0.000                   </t>
  </si>
  <si>
    <t xml:space="preserve">Run :    27  Seq  27  Rec  27  File L3A:980055  Date  9-JAN-2014 05:50:34.30    </t>
  </si>
  <si>
    <t xml:space="preserve">Drv : XPOS= -74.280 YPOS= -42.360 ZPOS=  -9.190 DSTD=   0.000                   </t>
  </si>
  <si>
    <t xml:space="preserve">Run :    28  Seq  28  Rec  28  File L3A:980055  Date  9-JAN-2014 06:07:05.86    </t>
  </si>
  <si>
    <t xml:space="preserve">Drv : XPOS= -73.980 YPOS= -42.360 ZPOS=  -9.190 DSTD=   0.000                   </t>
  </si>
  <si>
    <t xml:space="preserve">Run :    29  Seq  29  Rec  29  File L3A:980055  Date  9-JAN-2014 06:23:29.89    </t>
  </si>
  <si>
    <t xml:space="preserve">Drv : XPOS= -73.680 YPOS= -42.360 ZPOS=  -9.190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</si>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</sst>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'980055'!$E$19:$E$50</c:f>
              <c:numCache>
                <c:formatCode>General</c:formatCode>
                <c:ptCount val="32"/>
                <c:pt idx="0">
                  <c:v>80.0</c:v>
                </c:pt>
                <c:pt idx="1">
                  <c:v>56.0</c:v>
                </c:pt>
                <c:pt idx="2">
                  <c:v>84.0</c:v>
                </c:pt>
                <c:pt idx="3">
                  <c:v>91.0</c:v>
                </c:pt>
                <c:pt idx="4">
                  <c:v>84.0</c:v>
                </c:pt>
                <c:pt idx="5">
                  <c:v>107.0</c:v>
                </c:pt>
                <c:pt idx="6">
                  <c:v>98.0</c:v>
                </c:pt>
                <c:pt idx="7">
                  <c:v>121.0</c:v>
                </c:pt>
                <c:pt idx="8">
                  <c:v>133.0</c:v>
                </c:pt>
                <c:pt idx="9">
                  <c:v>140.0</c:v>
                </c:pt>
                <c:pt idx="10">
                  <c:v>186.0</c:v>
                </c:pt>
                <c:pt idx="11">
                  <c:v>216.0</c:v>
                </c:pt>
                <c:pt idx="12">
                  <c:v>267.0</c:v>
                </c:pt>
                <c:pt idx="13">
                  <c:v>303.0</c:v>
                </c:pt>
                <c:pt idx="14">
                  <c:v>359.0</c:v>
                </c:pt>
                <c:pt idx="15">
                  <c:v>322.0</c:v>
                </c:pt>
                <c:pt idx="16">
                  <c:v>322.0</c:v>
                </c:pt>
                <c:pt idx="17">
                  <c:v>260.0</c:v>
                </c:pt>
                <c:pt idx="18">
                  <c:v>200.0</c:v>
                </c:pt>
                <c:pt idx="19">
                  <c:v>189.0</c:v>
                </c:pt>
                <c:pt idx="20">
                  <c:v>140.0</c:v>
                </c:pt>
                <c:pt idx="21">
                  <c:v>123.0</c:v>
                </c:pt>
                <c:pt idx="22">
                  <c:v>116.0</c:v>
                </c:pt>
                <c:pt idx="23">
                  <c:v>121.0</c:v>
                </c:pt>
                <c:pt idx="24">
                  <c:v>113.0</c:v>
                </c:pt>
                <c:pt idx="25">
                  <c:v>101.0</c:v>
                </c:pt>
                <c:pt idx="26">
                  <c:v>93.0</c:v>
                </c:pt>
                <c:pt idx="27">
                  <c:v>96.0</c:v>
                </c:pt>
                <c:pt idx="28">
                  <c:v>101.0</c:v>
                </c:pt>
                <c:pt idx="29">
                  <c:v>91.0</c:v>
                </c:pt>
                <c:pt idx="30">
                  <c:v>111.0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'980055'!$F$19:$F$50</c:f>
              <c:numCache>
                <c:formatCode>0</c:formatCode>
                <c:ptCount val="32"/>
                <c:pt idx="0">
                  <c:v>79.55155945404148</c:v>
                </c:pt>
                <c:pt idx="1">
                  <c:v>80.3280090915804</c:v>
                </c:pt>
                <c:pt idx="2">
                  <c:v>81.247752503469</c:v>
                </c:pt>
                <c:pt idx="3">
                  <c:v>82.41271385065924</c:v>
                </c:pt>
                <c:pt idx="4">
                  <c:v>84.22859495645712</c:v>
                </c:pt>
                <c:pt idx="5">
                  <c:v>87.2353000593021</c:v>
                </c:pt>
                <c:pt idx="6">
                  <c:v>93.1048194697396</c:v>
                </c:pt>
                <c:pt idx="7">
                  <c:v>104.0616015936538</c:v>
                </c:pt>
                <c:pt idx="8">
                  <c:v>122.6049922267901</c:v>
                </c:pt>
                <c:pt idx="9">
                  <c:v>150.602299016903</c:v>
                </c:pt>
                <c:pt idx="10">
                  <c:v>186.571759488327</c:v>
                </c:pt>
                <c:pt idx="11">
                  <c:v>230.8725708723674</c:v>
                </c:pt>
                <c:pt idx="12">
                  <c:v>275.0038613592717</c:v>
                </c:pt>
                <c:pt idx="13">
                  <c:v>308.8833314143315</c:v>
                </c:pt>
                <c:pt idx="14">
                  <c:v>328.1970301824683</c:v>
                </c:pt>
                <c:pt idx="15">
                  <c:v>325.2788881548914</c:v>
                </c:pt>
                <c:pt idx="16">
                  <c:v>300.9081285717874</c:v>
                </c:pt>
                <c:pt idx="17">
                  <c:v>262.1972941224117</c:v>
                </c:pt>
                <c:pt idx="18">
                  <c:v>221.7186260118024</c:v>
                </c:pt>
                <c:pt idx="19">
                  <c:v>181.2854502527749</c:v>
                </c:pt>
                <c:pt idx="20">
                  <c:v>148.2977182975797</c:v>
                </c:pt>
                <c:pt idx="21">
                  <c:v>125.4979322060763</c:v>
                </c:pt>
                <c:pt idx="22">
                  <c:v>111.0954607756497</c:v>
                </c:pt>
                <c:pt idx="23">
                  <c:v>103.7934707097923</c:v>
                </c:pt>
                <c:pt idx="24">
                  <c:v>100.7543268263069</c:v>
                </c:pt>
                <c:pt idx="25">
                  <c:v>99.70725783255254</c:v>
                </c:pt>
                <c:pt idx="26">
                  <c:v>99.66560412852907</c:v>
                </c:pt>
                <c:pt idx="27">
                  <c:v>100.1650256829614</c:v>
                </c:pt>
                <c:pt idx="28">
                  <c:v>100.7806984858932</c:v>
                </c:pt>
                <c:pt idx="29">
                  <c:v>101.5482735833092</c:v>
                </c:pt>
                <c:pt idx="30">
                  <c:v>102.2925855536783</c:v>
                </c:pt>
                <c:pt idx="31">
                  <c:v>103.0160080734196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963832"/>
        <c:axId val="2127967000"/>
      </c:scatterChart>
      <c:valAx>
        <c:axId val="2127963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967000"/>
        <c:crosses val="autoZero"/>
        <c:crossBetween val="midCat"/>
      </c:valAx>
      <c:valAx>
        <c:axId val="2127967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963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'980055'!$E$469:$E$500</c:f>
              <c:numCache>
                <c:formatCode>General</c:formatCode>
                <c:ptCount val="32"/>
                <c:pt idx="0">
                  <c:v>63.0</c:v>
                </c:pt>
                <c:pt idx="1">
                  <c:v>70.0</c:v>
                </c:pt>
                <c:pt idx="2">
                  <c:v>79.0</c:v>
                </c:pt>
                <c:pt idx="3">
                  <c:v>90.0</c:v>
                </c:pt>
                <c:pt idx="4">
                  <c:v>85.0</c:v>
                </c:pt>
                <c:pt idx="5">
                  <c:v>79.0</c:v>
                </c:pt>
                <c:pt idx="6">
                  <c:v>101.0</c:v>
                </c:pt>
                <c:pt idx="7">
                  <c:v>107.0</c:v>
                </c:pt>
                <c:pt idx="8">
                  <c:v>114.0</c:v>
                </c:pt>
                <c:pt idx="9">
                  <c:v>144.0</c:v>
                </c:pt>
                <c:pt idx="10">
                  <c:v>147.0</c:v>
                </c:pt>
                <c:pt idx="11">
                  <c:v>185.0</c:v>
                </c:pt>
                <c:pt idx="12">
                  <c:v>223.0</c:v>
                </c:pt>
                <c:pt idx="13">
                  <c:v>311.0</c:v>
                </c:pt>
                <c:pt idx="14">
                  <c:v>357.0</c:v>
                </c:pt>
                <c:pt idx="15">
                  <c:v>370.0</c:v>
                </c:pt>
                <c:pt idx="16">
                  <c:v>380.0</c:v>
                </c:pt>
                <c:pt idx="17">
                  <c:v>346.0</c:v>
                </c:pt>
                <c:pt idx="18">
                  <c:v>263.0</c:v>
                </c:pt>
                <c:pt idx="19">
                  <c:v>190.0</c:v>
                </c:pt>
                <c:pt idx="20">
                  <c:v>157.0</c:v>
                </c:pt>
                <c:pt idx="21">
                  <c:v>131.0</c:v>
                </c:pt>
                <c:pt idx="22">
                  <c:v>125.0</c:v>
                </c:pt>
                <c:pt idx="23">
                  <c:v>121.0</c:v>
                </c:pt>
                <c:pt idx="24">
                  <c:v>112.0</c:v>
                </c:pt>
                <c:pt idx="25">
                  <c:v>95.0</c:v>
                </c:pt>
                <c:pt idx="26">
                  <c:v>104.0</c:v>
                </c:pt>
                <c:pt idx="27">
                  <c:v>99.0</c:v>
                </c:pt>
                <c:pt idx="28">
                  <c:v>110.0</c:v>
                </c:pt>
                <c:pt idx="29">
                  <c:v>78.0</c:v>
                </c:pt>
                <c:pt idx="30">
                  <c:v>102.0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'980055'!$F$469:$F$500</c:f>
              <c:numCache>
                <c:formatCode>0</c:formatCode>
                <c:ptCount val="32"/>
                <c:pt idx="0">
                  <c:v>79.71472280270262</c:v>
                </c:pt>
                <c:pt idx="1">
                  <c:v>80.46991974855015</c:v>
                </c:pt>
                <c:pt idx="2">
                  <c:v>81.27477727243051</c:v>
                </c:pt>
                <c:pt idx="3">
                  <c:v>82.09079912312946</c:v>
                </c:pt>
                <c:pt idx="4">
                  <c:v>83.02004741516926</c:v>
                </c:pt>
                <c:pt idx="5">
                  <c:v>84.21625284249018</c:v>
                </c:pt>
                <c:pt idx="6">
                  <c:v>86.40683874438641</c:v>
                </c:pt>
                <c:pt idx="7">
                  <c:v>91.0038712083803</c:v>
                </c:pt>
                <c:pt idx="8">
                  <c:v>100.5948283143868</c:v>
                </c:pt>
                <c:pt idx="9">
                  <c:v>118.8815767063558</c:v>
                </c:pt>
                <c:pt idx="10">
                  <c:v>148.341074126294</c:v>
                </c:pt>
                <c:pt idx="11">
                  <c:v>193.6157405874775</c:v>
                </c:pt>
                <c:pt idx="12">
                  <c:v>250.1234870273873</c:v>
                </c:pt>
                <c:pt idx="13">
                  <c:v>305.6379557883789</c:v>
                </c:pt>
                <c:pt idx="14">
                  <c:v>352.7772934145792</c:v>
                </c:pt>
                <c:pt idx="15">
                  <c:v>373.6587629969865</c:v>
                </c:pt>
                <c:pt idx="16">
                  <c:v>360.924357197815</c:v>
                </c:pt>
                <c:pt idx="17">
                  <c:v>319.6909522072687</c:v>
                </c:pt>
                <c:pt idx="18">
                  <c:v>267.8624494159414</c:v>
                </c:pt>
                <c:pt idx="19">
                  <c:v>211.9083925924949</c:v>
                </c:pt>
                <c:pt idx="20">
                  <c:v>165.0310160425368</c:v>
                </c:pt>
                <c:pt idx="21">
                  <c:v>133.017179040175</c:v>
                </c:pt>
                <c:pt idx="22">
                  <c:v>113.6701198272757</c:v>
                </c:pt>
                <c:pt idx="23">
                  <c:v>104.5657912922028</c:v>
                </c:pt>
                <c:pt idx="24">
                  <c:v>101.1486239854618</c:v>
                </c:pt>
                <c:pt idx="25">
                  <c:v>100.1562013832144</c:v>
                </c:pt>
                <c:pt idx="26">
                  <c:v>100.2596857003418</c:v>
                </c:pt>
                <c:pt idx="27">
                  <c:v>100.8720385229176</c:v>
                </c:pt>
                <c:pt idx="28">
                  <c:v>101.5459581581362</c:v>
                </c:pt>
                <c:pt idx="29">
                  <c:v>102.3535091748208</c:v>
                </c:pt>
                <c:pt idx="30">
                  <c:v>103.124531788268</c:v>
                </c:pt>
                <c:pt idx="31">
                  <c:v>103.870221391989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25336"/>
        <c:axId val="2127622168"/>
      </c:scatterChart>
      <c:valAx>
        <c:axId val="212762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22168"/>
        <c:crosses val="autoZero"/>
        <c:crossBetween val="midCat"/>
      </c:valAx>
      <c:valAx>
        <c:axId val="2127622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625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'980055'!$E$519:$E$550</c:f>
              <c:numCache>
                <c:formatCode>General</c:formatCode>
                <c:ptCount val="32"/>
                <c:pt idx="0">
                  <c:v>68.0</c:v>
                </c:pt>
                <c:pt idx="1">
                  <c:v>74.0</c:v>
                </c:pt>
                <c:pt idx="2">
                  <c:v>78.0</c:v>
                </c:pt>
                <c:pt idx="3">
                  <c:v>77.0</c:v>
                </c:pt>
                <c:pt idx="4">
                  <c:v>78.0</c:v>
                </c:pt>
                <c:pt idx="5">
                  <c:v>81.0</c:v>
                </c:pt>
                <c:pt idx="6">
                  <c:v>76.0</c:v>
                </c:pt>
                <c:pt idx="7">
                  <c:v>132.0</c:v>
                </c:pt>
                <c:pt idx="8">
                  <c:v>118.0</c:v>
                </c:pt>
                <c:pt idx="9">
                  <c:v>140.0</c:v>
                </c:pt>
                <c:pt idx="10">
                  <c:v>175.0</c:v>
                </c:pt>
                <c:pt idx="11">
                  <c:v>232.0</c:v>
                </c:pt>
                <c:pt idx="12">
                  <c:v>273.0</c:v>
                </c:pt>
                <c:pt idx="13">
                  <c:v>332.0</c:v>
                </c:pt>
                <c:pt idx="14">
                  <c:v>387.0</c:v>
                </c:pt>
                <c:pt idx="15">
                  <c:v>356.0</c:v>
                </c:pt>
                <c:pt idx="16">
                  <c:v>355.0</c:v>
                </c:pt>
                <c:pt idx="17">
                  <c:v>339.0</c:v>
                </c:pt>
                <c:pt idx="18">
                  <c:v>246.0</c:v>
                </c:pt>
                <c:pt idx="19">
                  <c:v>167.0</c:v>
                </c:pt>
                <c:pt idx="20">
                  <c:v>140.0</c:v>
                </c:pt>
                <c:pt idx="21">
                  <c:v>136.0</c:v>
                </c:pt>
                <c:pt idx="22">
                  <c:v>129.0</c:v>
                </c:pt>
                <c:pt idx="23">
                  <c:v>102.0</c:v>
                </c:pt>
                <c:pt idx="24">
                  <c:v>101.0</c:v>
                </c:pt>
                <c:pt idx="25">
                  <c:v>105.0</c:v>
                </c:pt>
                <c:pt idx="26">
                  <c:v>104.0</c:v>
                </c:pt>
                <c:pt idx="27">
                  <c:v>116.0</c:v>
                </c:pt>
                <c:pt idx="28">
                  <c:v>80.0</c:v>
                </c:pt>
                <c:pt idx="29">
                  <c:v>90.0</c:v>
                </c:pt>
                <c:pt idx="30">
                  <c:v>121.0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'980055'!$F$519:$F$550</c:f>
              <c:numCache>
                <c:formatCode>0</c:formatCode>
                <c:ptCount val="32"/>
                <c:pt idx="0">
                  <c:v>74.51742495951314</c:v>
                </c:pt>
                <c:pt idx="1">
                  <c:v>75.49566195227042</c:v>
                </c:pt>
                <c:pt idx="2">
                  <c:v>76.56532727194183</c:v>
                </c:pt>
                <c:pt idx="3">
                  <c:v>77.72932824434691</c:v>
                </c:pt>
                <c:pt idx="4">
                  <c:v>79.24830493162574</c:v>
                </c:pt>
                <c:pt idx="5">
                  <c:v>81.51586607210939</c:v>
                </c:pt>
                <c:pt idx="6">
                  <c:v>85.94510017155773</c:v>
                </c:pt>
                <c:pt idx="7">
                  <c:v>94.82832853441569</c:v>
                </c:pt>
                <c:pt idx="8">
                  <c:v>111.4506014994808</c:v>
                </c:pt>
                <c:pt idx="9">
                  <c:v>139.2982737708213</c:v>
                </c:pt>
                <c:pt idx="10">
                  <c:v>178.6952865420648</c:v>
                </c:pt>
                <c:pt idx="11">
                  <c:v>231.780797880732</c:v>
                </c:pt>
                <c:pt idx="12">
                  <c:v>289.4504661787602</c:v>
                </c:pt>
                <c:pt idx="13">
                  <c:v>337.9017675628252</c:v>
                </c:pt>
                <c:pt idx="14">
                  <c:v>370.0326759133602</c:v>
                </c:pt>
                <c:pt idx="15">
                  <c:v>372.8991998010736</c:v>
                </c:pt>
                <c:pt idx="16">
                  <c:v>345.5319151785533</c:v>
                </c:pt>
                <c:pt idx="17">
                  <c:v>297.1550341817913</c:v>
                </c:pt>
                <c:pt idx="18">
                  <c:v>245.4114882052785</c:v>
                </c:pt>
                <c:pt idx="19">
                  <c:v>194.1038416060413</c:v>
                </c:pt>
                <c:pt idx="20">
                  <c:v>153.4206149551519</c:v>
                </c:pt>
                <c:pt idx="21">
                  <c:v>126.6041585215844</c:v>
                </c:pt>
                <c:pt idx="22">
                  <c:v>110.7834096015673</c:v>
                </c:pt>
                <c:pt idx="23">
                  <c:v>103.5162103332504</c:v>
                </c:pt>
                <c:pt idx="24">
                  <c:v>100.936176471596</c:v>
                </c:pt>
                <c:pt idx="25">
                  <c:v>100.3734100201423</c:v>
                </c:pt>
                <c:pt idx="26">
                  <c:v>100.7679921033781</c:v>
                </c:pt>
                <c:pt idx="27">
                  <c:v>101.6265996740182</c:v>
                </c:pt>
                <c:pt idx="28">
                  <c:v>102.5052707847405</c:v>
                </c:pt>
                <c:pt idx="29">
                  <c:v>103.5439259710498</c:v>
                </c:pt>
                <c:pt idx="30">
                  <c:v>104.5329651906485</c:v>
                </c:pt>
                <c:pt idx="31">
                  <c:v>105.4891823722788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580120"/>
        <c:axId val="2127576952"/>
      </c:scatterChart>
      <c:valAx>
        <c:axId val="212758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576952"/>
        <c:crosses val="autoZero"/>
        <c:crossBetween val="midCat"/>
      </c:valAx>
      <c:valAx>
        <c:axId val="2127576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5801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'980055'!$E$569:$E$600</c:f>
              <c:numCache>
                <c:formatCode>General</c:formatCode>
                <c:ptCount val="32"/>
                <c:pt idx="0">
                  <c:v>62.0</c:v>
                </c:pt>
                <c:pt idx="1">
                  <c:v>74.0</c:v>
                </c:pt>
                <c:pt idx="2">
                  <c:v>61.0</c:v>
                </c:pt>
                <c:pt idx="3">
                  <c:v>95.0</c:v>
                </c:pt>
                <c:pt idx="4">
                  <c:v>82.0</c:v>
                </c:pt>
                <c:pt idx="5">
                  <c:v>66.0</c:v>
                </c:pt>
                <c:pt idx="6">
                  <c:v>105.0</c:v>
                </c:pt>
                <c:pt idx="7">
                  <c:v>105.0</c:v>
                </c:pt>
                <c:pt idx="8">
                  <c:v>119.0</c:v>
                </c:pt>
                <c:pt idx="9">
                  <c:v>128.0</c:v>
                </c:pt>
                <c:pt idx="10">
                  <c:v>172.0</c:v>
                </c:pt>
                <c:pt idx="11">
                  <c:v>194.0</c:v>
                </c:pt>
                <c:pt idx="12">
                  <c:v>245.0</c:v>
                </c:pt>
                <c:pt idx="13">
                  <c:v>283.0</c:v>
                </c:pt>
                <c:pt idx="14">
                  <c:v>330.0</c:v>
                </c:pt>
                <c:pt idx="15">
                  <c:v>394.0</c:v>
                </c:pt>
                <c:pt idx="16">
                  <c:v>358.0</c:v>
                </c:pt>
                <c:pt idx="17">
                  <c:v>268.0</c:v>
                </c:pt>
                <c:pt idx="18">
                  <c:v>250.0</c:v>
                </c:pt>
                <c:pt idx="19">
                  <c:v>182.0</c:v>
                </c:pt>
                <c:pt idx="20">
                  <c:v>153.0</c:v>
                </c:pt>
                <c:pt idx="21">
                  <c:v>137.0</c:v>
                </c:pt>
                <c:pt idx="22">
                  <c:v>133.0</c:v>
                </c:pt>
                <c:pt idx="23">
                  <c:v>123.0</c:v>
                </c:pt>
                <c:pt idx="24">
                  <c:v>104.0</c:v>
                </c:pt>
                <c:pt idx="25">
                  <c:v>107.0</c:v>
                </c:pt>
                <c:pt idx="26">
                  <c:v>110.0</c:v>
                </c:pt>
                <c:pt idx="27">
                  <c:v>107.0</c:v>
                </c:pt>
                <c:pt idx="28">
                  <c:v>102.0</c:v>
                </c:pt>
                <c:pt idx="29">
                  <c:v>106.0</c:v>
                </c:pt>
                <c:pt idx="30">
                  <c:v>99.0</c:v>
                </c:pt>
                <c:pt idx="31">
                  <c:v>118.0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'980055'!$F$569:$F$600</c:f>
              <c:numCache>
                <c:formatCode>0</c:formatCode>
                <c:ptCount val="32"/>
                <c:pt idx="0">
                  <c:v>72.22066705890163</c:v>
                </c:pt>
                <c:pt idx="1">
                  <c:v>73.49141824408307</c:v>
                </c:pt>
                <c:pt idx="2">
                  <c:v>74.86158927265635</c:v>
                </c:pt>
                <c:pt idx="3">
                  <c:v>76.29142278395141</c:v>
                </c:pt>
                <c:pt idx="4">
                  <c:v>77.99786795941434</c:v>
                </c:pt>
                <c:pt idx="5">
                  <c:v>80.26071774605077</c:v>
                </c:pt>
                <c:pt idx="6">
                  <c:v>84.25174884511148</c:v>
                </c:pt>
                <c:pt idx="7">
                  <c:v>91.7846102656948</c:v>
                </c:pt>
                <c:pt idx="8">
                  <c:v>105.5444636164738</c:v>
                </c:pt>
                <c:pt idx="9">
                  <c:v>128.5488535972067</c:v>
                </c:pt>
                <c:pt idx="10">
                  <c:v>161.4489234246076</c:v>
                </c:pt>
                <c:pt idx="11">
                  <c:v>206.7297103122208</c:v>
                </c:pt>
                <c:pt idx="12">
                  <c:v>257.6041583090687</c:v>
                </c:pt>
                <c:pt idx="13">
                  <c:v>302.6831698081097</c:v>
                </c:pt>
                <c:pt idx="14">
                  <c:v>336.2122416420492</c:v>
                </c:pt>
                <c:pt idx="15">
                  <c:v>345.7529803697244</c:v>
                </c:pt>
                <c:pt idx="16">
                  <c:v>328.3938064206126</c:v>
                </c:pt>
                <c:pt idx="17">
                  <c:v>290.2387086650187</c:v>
                </c:pt>
                <c:pt idx="18">
                  <c:v>245.9653201571247</c:v>
                </c:pt>
                <c:pt idx="19">
                  <c:v>199.5103142029678</c:v>
                </c:pt>
                <c:pt idx="20">
                  <c:v>160.7697486577277</c:v>
                </c:pt>
                <c:pt idx="21">
                  <c:v>134.0016061631683</c:v>
                </c:pt>
                <c:pt idx="22">
                  <c:v>117.4742956741069</c:v>
                </c:pt>
                <c:pt idx="23">
                  <c:v>109.5483933497269</c:v>
                </c:pt>
                <c:pt idx="24">
                  <c:v>106.6378206805215</c:v>
                </c:pt>
                <c:pt idx="25">
                  <c:v>106.0069298863157</c:v>
                </c:pt>
                <c:pt idx="26">
                  <c:v>106.523726379272</c:v>
                </c:pt>
                <c:pt idx="27">
                  <c:v>107.6291272153636</c:v>
                </c:pt>
                <c:pt idx="28">
                  <c:v>108.7678787399025</c:v>
                </c:pt>
                <c:pt idx="29">
                  <c:v>110.1199218206757</c:v>
                </c:pt>
                <c:pt idx="30">
                  <c:v>111.4099734918099</c:v>
                </c:pt>
                <c:pt idx="31">
                  <c:v>112.6580404570919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959880"/>
        <c:axId val="-2146956712"/>
      </c:scatterChart>
      <c:valAx>
        <c:axId val="-214695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956712"/>
        <c:crosses val="autoZero"/>
        <c:crossBetween val="midCat"/>
      </c:valAx>
      <c:valAx>
        <c:axId val="-2146956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959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'980055'!$E$619:$E$650</c:f>
              <c:numCache>
                <c:formatCode>General</c:formatCode>
                <c:ptCount val="32"/>
                <c:pt idx="0">
                  <c:v>61.0</c:v>
                </c:pt>
                <c:pt idx="1">
                  <c:v>73.0</c:v>
                </c:pt>
                <c:pt idx="2">
                  <c:v>91.0</c:v>
                </c:pt>
                <c:pt idx="3">
                  <c:v>84.0</c:v>
                </c:pt>
                <c:pt idx="4">
                  <c:v>103.0</c:v>
                </c:pt>
                <c:pt idx="5">
                  <c:v>90.0</c:v>
                </c:pt>
                <c:pt idx="6">
                  <c:v>96.0</c:v>
                </c:pt>
                <c:pt idx="7">
                  <c:v>96.0</c:v>
                </c:pt>
                <c:pt idx="8">
                  <c:v>111.0</c:v>
                </c:pt>
                <c:pt idx="9">
                  <c:v>142.0</c:v>
                </c:pt>
                <c:pt idx="10">
                  <c:v>162.0</c:v>
                </c:pt>
                <c:pt idx="11">
                  <c:v>180.0</c:v>
                </c:pt>
                <c:pt idx="12">
                  <c:v>255.0</c:v>
                </c:pt>
                <c:pt idx="13">
                  <c:v>289.0</c:v>
                </c:pt>
                <c:pt idx="14">
                  <c:v>323.0</c:v>
                </c:pt>
                <c:pt idx="15">
                  <c:v>367.0</c:v>
                </c:pt>
                <c:pt idx="16">
                  <c:v>341.0</c:v>
                </c:pt>
                <c:pt idx="17">
                  <c:v>310.0</c:v>
                </c:pt>
                <c:pt idx="18">
                  <c:v>268.0</c:v>
                </c:pt>
                <c:pt idx="19">
                  <c:v>191.0</c:v>
                </c:pt>
                <c:pt idx="20">
                  <c:v>180.0</c:v>
                </c:pt>
                <c:pt idx="21">
                  <c:v>134.0</c:v>
                </c:pt>
                <c:pt idx="22">
                  <c:v>98.0</c:v>
                </c:pt>
                <c:pt idx="23">
                  <c:v>138.0</c:v>
                </c:pt>
                <c:pt idx="24">
                  <c:v>111.0</c:v>
                </c:pt>
                <c:pt idx="25">
                  <c:v>123.0</c:v>
                </c:pt>
                <c:pt idx="26">
                  <c:v>112.0</c:v>
                </c:pt>
                <c:pt idx="27">
                  <c:v>99.0</c:v>
                </c:pt>
                <c:pt idx="28">
                  <c:v>129.0</c:v>
                </c:pt>
                <c:pt idx="29">
                  <c:v>115.0</c:v>
                </c:pt>
                <c:pt idx="30">
                  <c:v>90.0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'980055'!$F$619:$F$650</c:f>
              <c:numCache>
                <c:formatCode>0</c:formatCode>
                <c:ptCount val="32"/>
                <c:pt idx="0">
                  <c:v>80.36031481977183</c:v>
                </c:pt>
                <c:pt idx="1">
                  <c:v>81.38464296409484</c:v>
                </c:pt>
                <c:pt idx="2">
                  <c:v>82.48125593373616</c:v>
                </c:pt>
                <c:pt idx="3">
                  <c:v>83.60529182588429</c:v>
                </c:pt>
                <c:pt idx="4">
                  <c:v>84.90550770896058</c:v>
                </c:pt>
                <c:pt idx="5">
                  <c:v>86.58093613276287</c:v>
                </c:pt>
                <c:pt idx="6">
                  <c:v>89.53366752363355</c:v>
                </c:pt>
                <c:pt idx="7">
                  <c:v>95.29397507537795</c:v>
                </c:pt>
                <c:pt idx="8">
                  <c:v>106.3709394507404</c:v>
                </c:pt>
                <c:pt idx="9">
                  <c:v>125.9549638783067</c:v>
                </c:pt>
                <c:pt idx="10">
                  <c:v>155.5168468823871</c:v>
                </c:pt>
                <c:pt idx="11">
                  <c:v>198.4202914141808</c:v>
                </c:pt>
                <c:pt idx="12">
                  <c:v>249.3129874093486</c:v>
                </c:pt>
                <c:pt idx="13">
                  <c:v>297.1301088699469</c:v>
                </c:pt>
                <c:pt idx="14">
                  <c:v>335.8741333002969</c:v>
                </c:pt>
                <c:pt idx="15">
                  <c:v>351.3178340373683</c:v>
                </c:pt>
                <c:pt idx="16">
                  <c:v>338.4468246435694</c:v>
                </c:pt>
                <c:pt idx="17">
                  <c:v>302.1284511070229</c:v>
                </c:pt>
                <c:pt idx="18">
                  <c:v>257.3024453285455</c:v>
                </c:pt>
                <c:pt idx="19">
                  <c:v>208.8002922712218</c:v>
                </c:pt>
                <c:pt idx="20">
                  <c:v>167.591086090562</c:v>
                </c:pt>
                <c:pt idx="21">
                  <c:v>138.7934933605137</c:v>
                </c:pt>
                <c:pt idx="22">
                  <c:v>120.8649377647545</c:v>
                </c:pt>
                <c:pt idx="23">
                  <c:v>112.1542186528092</c:v>
                </c:pt>
                <c:pt idx="24">
                  <c:v>108.8206236037505</c:v>
                </c:pt>
                <c:pt idx="25">
                  <c:v>107.9044391903315</c:v>
                </c:pt>
                <c:pt idx="26">
                  <c:v>108.162676950469</c:v>
                </c:pt>
                <c:pt idx="27">
                  <c:v>109.0078349513418</c:v>
                </c:pt>
                <c:pt idx="28">
                  <c:v>109.9179328205777</c:v>
                </c:pt>
                <c:pt idx="29">
                  <c:v>111.0085695030117</c:v>
                </c:pt>
                <c:pt idx="30">
                  <c:v>112.0513571269161</c:v>
                </c:pt>
                <c:pt idx="31">
                  <c:v>113.0605468562891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914824"/>
        <c:axId val="-2146911656"/>
      </c:scatterChart>
      <c:valAx>
        <c:axId val="-214691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911656"/>
        <c:crosses val="autoZero"/>
        <c:crossBetween val="midCat"/>
      </c:valAx>
      <c:valAx>
        <c:axId val="-2146911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914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'980055'!$E$669:$E$700</c:f>
              <c:numCache>
                <c:formatCode>General</c:formatCode>
                <c:ptCount val="32"/>
                <c:pt idx="0">
                  <c:v>61.0</c:v>
                </c:pt>
                <c:pt idx="1">
                  <c:v>84.0</c:v>
                </c:pt>
                <c:pt idx="2">
                  <c:v>75.0</c:v>
                </c:pt>
                <c:pt idx="3">
                  <c:v>91.0</c:v>
                </c:pt>
                <c:pt idx="4">
                  <c:v>80.0</c:v>
                </c:pt>
                <c:pt idx="5">
                  <c:v>71.0</c:v>
                </c:pt>
                <c:pt idx="6">
                  <c:v>88.0</c:v>
                </c:pt>
                <c:pt idx="7">
                  <c:v>104.0</c:v>
                </c:pt>
                <c:pt idx="8">
                  <c:v>107.0</c:v>
                </c:pt>
                <c:pt idx="9">
                  <c:v>152.0</c:v>
                </c:pt>
                <c:pt idx="10">
                  <c:v>158.0</c:v>
                </c:pt>
                <c:pt idx="11">
                  <c:v>173.0</c:v>
                </c:pt>
                <c:pt idx="12">
                  <c:v>235.0</c:v>
                </c:pt>
                <c:pt idx="13">
                  <c:v>274.0</c:v>
                </c:pt>
                <c:pt idx="14">
                  <c:v>304.0</c:v>
                </c:pt>
                <c:pt idx="15">
                  <c:v>315.0</c:v>
                </c:pt>
                <c:pt idx="16">
                  <c:v>305.0</c:v>
                </c:pt>
                <c:pt idx="17">
                  <c:v>276.0</c:v>
                </c:pt>
                <c:pt idx="18">
                  <c:v>262.0</c:v>
                </c:pt>
                <c:pt idx="19">
                  <c:v>208.0</c:v>
                </c:pt>
                <c:pt idx="20">
                  <c:v>161.0</c:v>
                </c:pt>
                <c:pt idx="21">
                  <c:v>134.0</c:v>
                </c:pt>
                <c:pt idx="22">
                  <c:v>126.0</c:v>
                </c:pt>
                <c:pt idx="23">
                  <c:v>116.0</c:v>
                </c:pt>
                <c:pt idx="24">
                  <c:v>106.0</c:v>
                </c:pt>
                <c:pt idx="25">
                  <c:v>108.0</c:v>
                </c:pt>
                <c:pt idx="26">
                  <c:v>107.0</c:v>
                </c:pt>
                <c:pt idx="27">
                  <c:v>92.0</c:v>
                </c:pt>
                <c:pt idx="28">
                  <c:v>122.0</c:v>
                </c:pt>
                <c:pt idx="29">
                  <c:v>98.0</c:v>
                </c:pt>
                <c:pt idx="30">
                  <c:v>107.0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'980055'!$F$669:$F$700</c:f>
              <c:numCache>
                <c:formatCode>0</c:formatCode>
                <c:ptCount val="32"/>
                <c:pt idx="0">
                  <c:v>74.4102109477283</c:v>
                </c:pt>
                <c:pt idx="1">
                  <c:v>75.39129998621707</c:v>
                </c:pt>
                <c:pt idx="2">
                  <c:v>76.49581216633708</c:v>
                </c:pt>
                <c:pt idx="3">
                  <c:v>77.75499673038308</c:v>
                </c:pt>
                <c:pt idx="4">
                  <c:v>79.45583246910233</c:v>
                </c:pt>
                <c:pt idx="5">
                  <c:v>81.94325593388461</c:v>
                </c:pt>
                <c:pt idx="6">
                  <c:v>86.43609963110277</c:v>
                </c:pt>
                <c:pt idx="7">
                  <c:v>94.54680736777073</c:v>
                </c:pt>
                <c:pt idx="8">
                  <c:v>108.2749331014953</c:v>
                </c:pt>
                <c:pt idx="9">
                  <c:v>129.4970757750438</c:v>
                </c:pt>
                <c:pt idx="10">
                  <c:v>157.9240214029796</c:v>
                </c:pt>
                <c:pt idx="11">
                  <c:v>195.1851043312729</c:v>
                </c:pt>
                <c:pt idx="12">
                  <c:v>235.9128582709733</c:v>
                </c:pt>
                <c:pt idx="13">
                  <c:v>272.0784794630731</c:v>
                </c:pt>
                <c:pt idx="14">
                  <c:v>300.5456178511408</c:v>
                </c:pt>
                <c:pt idx="15">
                  <c:v>312.2816026024542</c:v>
                </c:pt>
                <c:pt idx="16">
                  <c:v>304.2140072486322</c:v>
                </c:pt>
                <c:pt idx="17">
                  <c:v>278.9704157242158</c:v>
                </c:pt>
                <c:pt idx="18">
                  <c:v>245.9103065675047</c:v>
                </c:pt>
                <c:pt idx="19">
                  <c:v>207.449513035765</c:v>
                </c:pt>
                <c:pt idx="20">
                  <c:v>171.5116036922292</c:v>
                </c:pt>
                <c:pt idx="21">
                  <c:v>143.2351832895471</c:v>
                </c:pt>
                <c:pt idx="22">
                  <c:v>122.8236311090313</c:v>
                </c:pt>
                <c:pt idx="23">
                  <c:v>110.8317541263023</c:v>
                </c:pt>
                <c:pt idx="24">
                  <c:v>104.8840705930039</c:v>
                </c:pt>
                <c:pt idx="25">
                  <c:v>102.1589202673477</c:v>
                </c:pt>
                <c:pt idx="26">
                  <c:v>101.2357546830684</c:v>
                </c:pt>
                <c:pt idx="27">
                  <c:v>101.4370601179772</c:v>
                </c:pt>
                <c:pt idx="28">
                  <c:v>102.064333000543</c:v>
                </c:pt>
                <c:pt idx="29">
                  <c:v>102.982518397421</c:v>
                </c:pt>
                <c:pt idx="30">
                  <c:v>103.9229418832274</c:v>
                </c:pt>
                <c:pt idx="31">
                  <c:v>104.8533241258045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69736"/>
        <c:axId val="-2146866568"/>
      </c:scatterChart>
      <c:valAx>
        <c:axId val="-2146869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866568"/>
        <c:crosses val="autoZero"/>
        <c:crossBetween val="midCat"/>
      </c:valAx>
      <c:valAx>
        <c:axId val="-2146866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869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'980055'!$E$719:$E$750</c:f>
              <c:numCache>
                <c:formatCode>General</c:formatCode>
                <c:ptCount val="32"/>
                <c:pt idx="0">
                  <c:v>69.0</c:v>
                </c:pt>
                <c:pt idx="1">
                  <c:v>62.0</c:v>
                </c:pt>
                <c:pt idx="2">
                  <c:v>81.0</c:v>
                </c:pt>
                <c:pt idx="3">
                  <c:v>80.0</c:v>
                </c:pt>
                <c:pt idx="4">
                  <c:v>99.0</c:v>
                </c:pt>
                <c:pt idx="5">
                  <c:v>103.0</c:v>
                </c:pt>
                <c:pt idx="6">
                  <c:v>102.0</c:v>
                </c:pt>
                <c:pt idx="7">
                  <c:v>114.0</c:v>
                </c:pt>
                <c:pt idx="8">
                  <c:v>96.0</c:v>
                </c:pt>
                <c:pt idx="9">
                  <c:v>105.0</c:v>
                </c:pt>
                <c:pt idx="10">
                  <c:v>138.0</c:v>
                </c:pt>
                <c:pt idx="11">
                  <c:v>146.0</c:v>
                </c:pt>
                <c:pt idx="12">
                  <c:v>187.0</c:v>
                </c:pt>
                <c:pt idx="13">
                  <c:v>216.0</c:v>
                </c:pt>
                <c:pt idx="14">
                  <c:v>220.0</c:v>
                </c:pt>
                <c:pt idx="15">
                  <c:v>269.0</c:v>
                </c:pt>
                <c:pt idx="16">
                  <c:v>245.0</c:v>
                </c:pt>
                <c:pt idx="17">
                  <c:v>288.0</c:v>
                </c:pt>
                <c:pt idx="18">
                  <c:v>260.0</c:v>
                </c:pt>
                <c:pt idx="19">
                  <c:v>245.0</c:v>
                </c:pt>
                <c:pt idx="20">
                  <c:v>218.0</c:v>
                </c:pt>
                <c:pt idx="21">
                  <c:v>245.0</c:v>
                </c:pt>
                <c:pt idx="22">
                  <c:v>192.0</c:v>
                </c:pt>
                <c:pt idx="23">
                  <c:v>169.0</c:v>
                </c:pt>
                <c:pt idx="24">
                  <c:v>145.0</c:v>
                </c:pt>
                <c:pt idx="25">
                  <c:v>136.0</c:v>
                </c:pt>
                <c:pt idx="26">
                  <c:v>117.0</c:v>
                </c:pt>
                <c:pt idx="27">
                  <c:v>125.0</c:v>
                </c:pt>
                <c:pt idx="28">
                  <c:v>105.0</c:v>
                </c:pt>
                <c:pt idx="29">
                  <c:v>120.0</c:v>
                </c:pt>
                <c:pt idx="30">
                  <c:v>81.0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'980055'!$F$719:$F$750</c:f>
              <c:numCache>
                <c:formatCode>0</c:formatCode>
                <c:ptCount val="32"/>
                <c:pt idx="0">
                  <c:v>76.65996680665735</c:v>
                </c:pt>
                <c:pt idx="1">
                  <c:v>77.57850253702908</c:v>
                </c:pt>
                <c:pt idx="2">
                  <c:v>78.74734696697497</c:v>
                </c:pt>
                <c:pt idx="3">
                  <c:v>80.24513194508164</c:v>
                </c:pt>
                <c:pt idx="4">
                  <c:v>82.35496178325853</c:v>
                </c:pt>
                <c:pt idx="5">
                  <c:v>85.25530123744383</c:v>
                </c:pt>
                <c:pt idx="6">
                  <c:v>89.80867193710816</c:v>
                </c:pt>
                <c:pt idx="7">
                  <c:v>96.710161206881</c:v>
                </c:pt>
                <c:pt idx="8">
                  <c:v>106.6072858362468</c:v>
                </c:pt>
                <c:pt idx="9">
                  <c:v>120.0160458394091</c:v>
                </c:pt>
                <c:pt idx="10">
                  <c:v>136.5021715461097</c:v>
                </c:pt>
                <c:pt idx="11">
                  <c:v>157.3750882973989</c:v>
                </c:pt>
                <c:pt idx="12">
                  <c:v>180.8514764449694</c:v>
                </c:pt>
                <c:pt idx="13">
                  <c:v>204.1617689136253</c:v>
                </c:pt>
                <c:pt idx="14">
                  <c:v>227.9137999391938</c:v>
                </c:pt>
                <c:pt idx="15">
                  <c:v>248.1015711182893</c:v>
                </c:pt>
                <c:pt idx="16">
                  <c:v>261.9340779107974</c:v>
                </c:pt>
                <c:pt idx="17">
                  <c:v>267.5375368635409</c:v>
                </c:pt>
                <c:pt idx="18">
                  <c:v>264.9195080962925</c:v>
                </c:pt>
                <c:pt idx="19">
                  <c:v>254.379551837527</c:v>
                </c:pt>
                <c:pt idx="20">
                  <c:v>237.0283012780644</c:v>
                </c:pt>
                <c:pt idx="21">
                  <c:v>215.5922839942707</c:v>
                </c:pt>
                <c:pt idx="22">
                  <c:v>191.5452964531174</c:v>
                </c:pt>
                <c:pt idx="23">
                  <c:v>168.9828230478647</c:v>
                </c:pt>
                <c:pt idx="24">
                  <c:v>150.5495574192437</c:v>
                </c:pt>
                <c:pt idx="25">
                  <c:v>135.5105901623221</c:v>
                </c:pt>
                <c:pt idx="26">
                  <c:v>122.886492729214</c:v>
                </c:pt>
                <c:pt idx="27">
                  <c:v>113.5111346901904</c:v>
                </c:pt>
                <c:pt idx="28">
                  <c:v>108.0877174316173</c:v>
                </c:pt>
                <c:pt idx="29">
                  <c:v>104.353499777865</c:v>
                </c:pt>
                <c:pt idx="30">
                  <c:v>102.5169802784702</c:v>
                </c:pt>
                <c:pt idx="31">
                  <c:v>101.7717276003185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824632"/>
        <c:axId val="-2146821464"/>
      </c:scatterChart>
      <c:valAx>
        <c:axId val="-214682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821464"/>
        <c:crosses val="autoZero"/>
        <c:crossBetween val="midCat"/>
      </c:valAx>
      <c:valAx>
        <c:axId val="-214682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824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'980055'!$E$769:$E$800</c:f>
              <c:numCache>
                <c:formatCode>General</c:formatCode>
                <c:ptCount val="32"/>
                <c:pt idx="0">
                  <c:v>63.0</c:v>
                </c:pt>
                <c:pt idx="1">
                  <c:v>89.0</c:v>
                </c:pt>
                <c:pt idx="2">
                  <c:v>63.0</c:v>
                </c:pt>
                <c:pt idx="3">
                  <c:v>104.0</c:v>
                </c:pt>
                <c:pt idx="4">
                  <c:v>82.0</c:v>
                </c:pt>
                <c:pt idx="5">
                  <c:v>94.0</c:v>
                </c:pt>
                <c:pt idx="6">
                  <c:v>100.0</c:v>
                </c:pt>
                <c:pt idx="7">
                  <c:v>102.0</c:v>
                </c:pt>
                <c:pt idx="8">
                  <c:v>98.0</c:v>
                </c:pt>
                <c:pt idx="9">
                  <c:v>122.0</c:v>
                </c:pt>
                <c:pt idx="10">
                  <c:v>140.0</c:v>
                </c:pt>
                <c:pt idx="11">
                  <c:v>123.0</c:v>
                </c:pt>
                <c:pt idx="12">
                  <c:v>183.0</c:v>
                </c:pt>
                <c:pt idx="13">
                  <c:v>191.0</c:v>
                </c:pt>
                <c:pt idx="14">
                  <c:v>218.0</c:v>
                </c:pt>
                <c:pt idx="15">
                  <c:v>232.0</c:v>
                </c:pt>
                <c:pt idx="16">
                  <c:v>288.0</c:v>
                </c:pt>
                <c:pt idx="17">
                  <c:v>252.0</c:v>
                </c:pt>
                <c:pt idx="18">
                  <c:v>273.0</c:v>
                </c:pt>
                <c:pt idx="19">
                  <c:v>274.0</c:v>
                </c:pt>
                <c:pt idx="20">
                  <c:v>227.0</c:v>
                </c:pt>
                <c:pt idx="21">
                  <c:v>282.0</c:v>
                </c:pt>
                <c:pt idx="22">
                  <c:v>205.0</c:v>
                </c:pt>
                <c:pt idx="23">
                  <c:v>190.0</c:v>
                </c:pt>
                <c:pt idx="24">
                  <c:v>145.0</c:v>
                </c:pt>
                <c:pt idx="25">
                  <c:v>131.0</c:v>
                </c:pt>
                <c:pt idx="26">
                  <c:v>136.0</c:v>
                </c:pt>
                <c:pt idx="27">
                  <c:v>131.0</c:v>
                </c:pt>
                <c:pt idx="28">
                  <c:v>123.0</c:v>
                </c:pt>
                <c:pt idx="29">
                  <c:v>116.0</c:v>
                </c:pt>
                <c:pt idx="30">
                  <c:v>105.0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'980055'!$F$769:$F$800</c:f>
              <c:numCache>
                <c:formatCode>0</c:formatCode>
                <c:ptCount val="32"/>
                <c:pt idx="0">
                  <c:v>78.01276935701163</c:v>
                </c:pt>
                <c:pt idx="1">
                  <c:v>78.9018245892758</c:v>
                </c:pt>
                <c:pt idx="2">
                  <c:v>79.97522408890384</c:v>
                </c:pt>
                <c:pt idx="3">
                  <c:v>81.27398221973722</c:v>
                </c:pt>
                <c:pt idx="4">
                  <c:v>83.02168568031653</c:v>
                </c:pt>
                <c:pt idx="5">
                  <c:v>85.3652526657815</c:v>
                </c:pt>
                <c:pt idx="6">
                  <c:v>89.02579226097318</c:v>
                </c:pt>
                <c:pt idx="7">
                  <c:v>94.63433397503368</c:v>
                </c:pt>
                <c:pt idx="8">
                  <c:v>102.8562022628166</c:v>
                </c:pt>
                <c:pt idx="9">
                  <c:v>114.321805383201</c:v>
                </c:pt>
                <c:pt idx="10">
                  <c:v>128.8866523067027</c:v>
                </c:pt>
                <c:pt idx="11">
                  <c:v>148.0127741261367</c:v>
                </c:pt>
                <c:pt idx="12">
                  <c:v>170.4287454461835</c:v>
                </c:pt>
                <c:pt idx="13">
                  <c:v>193.7183329896461</c:v>
                </c:pt>
                <c:pt idx="14">
                  <c:v>218.7828577584841</c:v>
                </c:pt>
                <c:pt idx="15">
                  <c:v>241.7605568256988</c:v>
                </c:pt>
                <c:pt idx="16">
                  <c:v>259.6322490145063</c:v>
                </c:pt>
                <c:pt idx="17">
                  <c:v>269.9709698722756</c:v>
                </c:pt>
                <c:pt idx="18">
                  <c:v>271.7790361310083</c:v>
                </c:pt>
                <c:pt idx="19">
                  <c:v>265.3909897739894</c:v>
                </c:pt>
                <c:pt idx="20">
                  <c:v>251.12794190945</c:v>
                </c:pt>
                <c:pt idx="21">
                  <c:v>231.3218390693082</c:v>
                </c:pt>
                <c:pt idx="22">
                  <c:v>207.4518818499432</c:v>
                </c:pt>
                <c:pt idx="23">
                  <c:v>183.8299026508865</c:v>
                </c:pt>
                <c:pt idx="24">
                  <c:v>163.7065602924984</c:v>
                </c:pt>
                <c:pt idx="25">
                  <c:v>146.6989556208541</c:v>
                </c:pt>
                <c:pt idx="26">
                  <c:v>131.9304356530171</c:v>
                </c:pt>
                <c:pt idx="27">
                  <c:v>120.5662891472927</c:v>
                </c:pt>
                <c:pt idx="28">
                  <c:v>113.7487118312098</c:v>
                </c:pt>
                <c:pt idx="29">
                  <c:v>108.8511090245889</c:v>
                </c:pt>
                <c:pt idx="30">
                  <c:v>106.2800935547786</c:v>
                </c:pt>
                <c:pt idx="31">
                  <c:v>105.0876707504085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79608"/>
        <c:axId val="-2146776440"/>
      </c:scatterChart>
      <c:valAx>
        <c:axId val="-214677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776440"/>
        <c:crosses val="autoZero"/>
        <c:crossBetween val="midCat"/>
      </c:valAx>
      <c:valAx>
        <c:axId val="-2146776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779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'980055'!$E$819:$E$850</c:f>
              <c:numCache>
                <c:formatCode>General</c:formatCode>
                <c:ptCount val="32"/>
                <c:pt idx="0">
                  <c:v>63.0</c:v>
                </c:pt>
                <c:pt idx="1">
                  <c:v>78.0</c:v>
                </c:pt>
                <c:pt idx="2">
                  <c:v>79.0</c:v>
                </c:pt>
                <c:pt idx="3">
                  <c:v>89.0</c:v>
                </c:pt>
                <c:pt idx="4">
                  <c:v>67.0</c:v>
                </c:pt>
                <c:pt idx="5">
                  <c:v>76.0</c:v>
                </c:pt>
                <c:pt idx="6">
                  <c:v>102.0</c:v>
                </c:pt>
                <c:pt idx="7">
                  <c:v>75.0</c:v>
                </c:pt>
                <c:pt idx="8">
                  <c:v>95.0</c:v>
                </c:pt>
                <c:pt idx="9">
                  <c:v>94.0</c:v>
                </c:pt>
                <c:pt idx="10">
                  <c:v>100.0</c:v>
                </c:pt>
                <c:pt idx="11">
                  <c:v>115.0</c:v>
                </c:pt>
                <c:pt idx="12">
                  <c:v>126.0</c:v>
                </c:pt>
                <c:pt idx="13">
                  <c:v>144.0</c:v>
                </c:pt>
                <c:pt idx="14">
                  <c:v>173.0</c:v>
                </c:pt>
                <c:pt idx="15">
                  <c:v>192.0</c:v>
                </c:pt>
                <c:pt idx="16">
                  <c:v>206.0</c:v>
                </c:pt>
                <c:pt idx="17">
                  <c:v>193.0</c:v>
                </c:pt>
                <c:pt idx="18">
                  <c:v>207.0</c:v>
                </c:pt>
                <c:pt idx="19">
                  <c:v>205.0</c:v>
                </c:pt>
                <c:pt idx="20">
                  <c:v>190.0</c:v>
                </c:pt>
                <c:pt idx="21">
                  <c:v>193.0</c:v>
                </c:pt>
                <c:pt idx="22">
                  <c:v>166.0</c:v>
                </c:pt>
                <c:pt idx="23">
                  <c:v>163.0</c:v>
                </c:pt>
                <c:pt idx="24">
                  <c:v>136.0</c:v>
                </c:pt>
                <c:pt idx="25">
                  <c:v>115.0</c:v>
                </c:pt>
                <c:pt idx="26">
                  <c:v>125.0</c:v>
                </c:pt>
                <c:pt idx="27">
                  <c:v>113.0</c:v>
                </c:pt>
                <c:pt idx="28">
                  <c:v>136.0</c:v>
                </c:pt>
                <c:pt idx="29">
                  <c:v>118.0</c:v>
                </c:pt>
                <c:pt idx="30">
                  <c:v>98.0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'980055'!$F$819:$F$850</c:f>
              <c:numCache>
                <c:formatCode>0</c:formatCode>
                <c:ptCount val="32"/>
                <c:pt idx="0">
                  <c:v>72.19440430792517</c:v>
                </c:pt>
                <c:pt idx="1">
                  <c:v>73.38051630730834</c:v>
                </c:pt>
                <c:pt idx="2">
                  <c:v>74.66535279356269</c:v>
                </c:pt>
                <c:pt idx="3">
                  <c:v>75.98906342643347</c:v>
                </c:pt>
                <c:pt idx="4">
                  <c:v>77.46016252225521</c:v>
                </c:pt>
                <c:pt idx="5">
                  <c:v>79.10966604188716</c:v>
                </c:pt>
                <c:pt idx="6">
                  <c:v>81.35800109525533</c:v>
                </c:pt>
                <c:pt idx="7">
                  <c:v>84.54361489540431</c:v>
                </c:pt>
                <c:pt idx="8">
                  <c:v>89.11868753915587</c:v>
                </c:pt>
                <c:pt idx="9">
                  <c:v>95.6220994664891</c:v>
                </c:pt>
                <c:pt idx="10">
                  <c:v>104.2188041167265</c:v>
                </c:pt>
                <c:pt idx="11">
                  <c:v>116.0837181547967</c:v>
                </c:pt>
                <c:pt idx="12">
                  <c:v>130.7558138064404</c:v>
                </c:pt>
                <c:pt idx="13">
                  <c:v>146.807377426621</c:v>
                </c:pt>
                <c:pt idx="14">
                  <c:v>164.9771923464819</c:v>
                </c:pt>
                <c:pt idx="15">
                  <c:v>182.5296514736259</c:v>
                </c:pt>
                <c:pt idx="16">
                  <c:v>197.0307719583044</c:v>
                </c:pt>
                <c:pt idx="17">
                  <c:v>206.3256233468342</c:v>
                </c:pt>
                <c:pt idx="18">
                  <c:v>209.2252684869123</c:v>
                </c:pt>
                <c:pt idx="19">
                  <c:v>206.0248579539857</c:v>
                </c:pt>
                <c:pt idx="20">
                  <c:v>196.8597173528268</c:v>
                </c:pt>
                <c:pt idx="21">
                  <c:v>183.555706376966</c:v>
                </c:pt>
                <c:pt idx="22">
                  <c:v>167.4984025188897</c:v>
                </c:pt>
                <c:pt idx="23">
                  <c:v>151.94222677607</c:v>
                </c:pt>
                <c:pt idx="24">
                  <c:v>139.1706121008924</c:v>
                </c:pt>
                <c:pt idx="25">
                  <c:v>128.9077224049718</c:v>
                </c:pt>
                <c:pt idx="26">
                  <c:v>120.6058094636292</c:v>
                </c:pt>
                <c:pt idx="27">
                  <c:v>114.8630958843176</c:v>
                </c:pt>
                <c:pt idx="28">
                  <c:v>111.9223509205794</c:v>
                </c:pt>
                <c:pt idx="29">
                  <c:v>110.3331673201634</c:v>
                </c:pt>
                <c:pt idx="30">
                  <c:v>109.9937118128416</c:v>
                </c:pt>
                <c:pt idx="31">
                  <c:v>110.3320263168443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34152"/>
        <c:axId val="-2146730984"/>
      </c:scatterChart>
      <c:valAx>
        <c:axId val="-214673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730984"/>
        <c:crosses val="autoZero"/>
        <c:crossBetween val="midCat"/>
      </c:valAx>
      <c:valAx>
        <c:axId val="-2146730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73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'980055'!$E$869:$E$900</c:f>
              <c:numCache>
                <c:formatCode>General</c:formatCode>
                <c:ptCount val="32"/>
                <c:pt idx="0">
                  <c:v>78.0</c:v>
                </c:pt>
                <c:pt idx="1">
                  <c:v>80.0</c:v>
                </c:pt>
                <c:pt idx="2">
                  <c:v>58.0</c:v>
                </c:pt>
                <c:pt idx="3">
                  <c:v>84.0</c:v>
                </c:pt>
                <c:pt idx="4">
                  <c:v>72.0</c:v>
                </c:pt>
                <c:pt idx="5">
                  <c:v>93.0</c:v>
                </c:pt>
                <c:pt idx="6">
                  <c:v>91.0</c:v>
                </c:pt>
                <c:pt idx="7">
                  <c:v>71.0</c:v>
                </c:pt>
                <c:pt idx="8">
                  <c:v>97.0</c:v>
                </c:pt>
                <c:pt idx="9">
                  <c:v>99.0</c:v>
                </c:pt>
                <c:pt idx="10">
                  <c:v>110.0</c:v>
                </c:pt>
                <c:pt idx="11">
                  <c:v>124.0</c:v>
                </c:pt>
                <c:pt idx="12">
                  <c:v>132.0</c:v>
                </c:pt>
                <c:pt idx="13">
                  <c:v>165.0</c:v>
                </c:pt>
                <c:pt idx="14">
                  <c:v>187.0</c:v>
                </c:pt>
                <c:pt idx="15">
                  <c:v>202.0</c:v>
                </c:pt>
                <c:pt idx="16">
                  <c:v>235.0</c:v>
                </c:pt>
                <c:pt idx="17">
                  <c:v>258.0</c:v>
                </c:pt>
                <c:pt idx="18">
                  <c:v>241.0</c:v>
                </c:pt>
                <c:pt idx="19">
                  <c:v>212.0</c:v>
                </c:pt>
                <c:pt idx="20">
                  <c:v>208.0</c:v>
                </c:pt>
                <c:pt idx="21">
                  <c:v>196.0</c:v>
                </c:pt>
                <c:pt idx="22">
                  <c:v>174.0</c:v>
                </c:pt>
                <c:pt idx="23">
                  <c:v>149.0</c:v>
                </c:pt>
                <c:pt idx="24">
                  <c:v>129.0</c:v>
                </c:pt>
                <c:pt idx="25">
                  <c:v>134.0</c:v>
                </c:pt>
                <c:pt idx="26">
                  <c:v>134.0</c:v>
                </c:pt>
                <c:pt idx="27">
                  <c:v>110.0</c:v>
                </c:pt>
                <c:pt idx="28">
                  <c:v>121.0</c:v>
                </c:pt>
                <c:pt idx="29">
                  <c:v>110.0</c:v>
                </c:pt>
                <c:pt idx="30">
                  <c:v>85.0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'980055'!$F$869:$F$900</c:f>
              <c:numCache>
                <c:formatCode>0</c:formatCode>
                <c:ptCount val="32"/>
                <c:pt idx="0">
                  <c:v>72.93760610951106</c:v>
                </c:pt>
                <c:pt idx="1">
                  <c:v>73.93417518696474</c:v>
                </c:pt>
                <c:pt idx="2">
                  <c:v>75.02266485464406</c:v>
                </c:pt>
                <c:pt idx="3">
                  <c:v>76.16615251403014</c:v>
                </c:pt>
                <c:pt idx="4">
                  <c:v>77.48543791440474</c:v>
                </c:pt>
                <c:pt idx="5">
                  <c:v>79.05021455202198</c:v>
                </c:pt>
                <c:pt idx="6">
                  <c:v>81.33676293802338</c:v>
                </c:pt>
                <c:pt idx="7">
                  <c:v>84.81764916062707</c:v>
                </c:pt>
                <c:pt idx="8">
                  <c:v>90.1279421380631</c:v>
                </c:pt>
                <c:pt idx="9">
                  <c:v>98.02018554694072</c:v>
                </c:pt>
                <c:pt idx="10">
                  <c:v>108.7684650807212</c:v>
                </c:pt>
                <c:pt idx="11">
                  <c:v>123.8834424617611</c:v>
                </c:pt>
                <c:pt idx="12">
                  <c:v>142.7494357606928</c:v>
                </c:pt>
                <c:pt idx="13">
                  <c:v>163.3936740210573</c:v>
                </c:pt>
                <c:pt idx="14">
                  <c:v>186.5404147760427</c:v>
                </c:pt>
                <c:pt idx="15">
                  <c:v>208.3774028854561</c:v>
                </c:pt>
                <c:pt idx="16">
                  <c:v>225.5413014276998</c:v>
                </c:pt>
                <c:pt idx="17">
                  <c:v>235.2255033001428</c:v>
                </c:pt>
                <c:pt idx="18">
                  <c:v>236.3145233478855</c:v>
                </c:pt>
                <c:pt idx="19">
                  <c:v>229.1641349006248</c:v>
                </c:pt>
                <c:pt idx="20">
                  <c:v>214.5427627956539</c:v>
                </c:pt>
                <c:pt idx="21">
                  <c:v>195.3282365892265</c:v>
                </c:pt>
                <c:pt idx="22">
                  <c:v>173.5168638869637</c:v>
                </c:pt>
                <c:pt idx="23">
                  <c:v>153.409416909891</c:v>
                </c:pt>
                <c:pt idx="24">
                  <c:v>137.5984589722505</c:v>
                </c:pt>
                <c:pt idx="25">
                  <c:v>125.3866689260934</c:v>
                </c:pt>
                <c:pt idx="26">
                  <c:v>115.8949274029802</c:v>
                </c:pt>
                <c:pt idx="27">
                  <c:v>109.5949769458927</c:v>
                </c:pt>
                <c:pt idx="28">
                  <c:v>106.4864742420368</c:v>
                </c:pt>
                <c:pt idx="29">
                  <c:v>104.8497749729178</c:v>
                </c:pt>
                <c:pt idx="30">
                  <c:v>104.4846288770725</c:v>
                </c:pt>
                <c:pt idx="31">
                  <c:v>104.7666084737623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689224"/>
        <c:axId val="-2146686056"/>
      </c:scatterChart>
      <c:valAx>
        <c:axId val="-214668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686056"/>
        <c:crosses val="autoZero"/>
        <c:crossBetween val="midCat"/>
      </c:valAx>
      <c:valAx>
        <c:axId val="-2146686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689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'980055'!$E$919:$E$950</c:f>
              <c:numCache>
                <c:formatCode>General</c:formatCode>
                <c:ptCount val="32"/>
                <c:pt idx="0">
                  <c:v>71.0</c:v>
                </c:pt>
                <c:pt idx="1">
                  <c:v>70.0</c:v>
                </c:pt>
                <c:pt idx="2">
                  <c:v>90.0</c:v>
                </c:pt>
                <c:pt idx="3">
                  <c:v>71.0</c:v>
                </c:pt>
                <c:pt idx="4">
                  <c:v>87.0</c:v>
                </c:pt>
                <c:pt idx="5">
                  <c:v>105.0</c:v>
                </c:pt>
                <c:pt idx="6">
                  <c:v>115.0</c:v>
                </c:pt>
                <c:pt idx="7">
                  <c:v>117.0</c:v>
                </c:pt>
                <c:pt idx="8">
                  <c:v>122.0</c:v>
                </c:pt>
                <c:pt idx="9">
                  <c:v>141.0</c:v>
                </c:pt>
                <c:pt idx="10">
                  <c:v>159.0</c:v>
                </c:pt>
                <c:pt idx="11">
                  <c:v>210.0</c:v>
                </c:pt>
                <c:pt idx="12">
                  <c:v>248.0</c:v>
                </c:pt>
                <c:pt idx="13">
                  <c:v>266.0</c:v>
                </c:pt>
                <c:pt idx="14">
                  <c:v>330.0</c:v>
                </c:pt>
                <c:pt idx="15">
                  <c:v>348.0</c:v>
                </c:pt>
                <c:pt idx="16">
                  <c:v>343.0</c:v>
                </c:pt>
                <c:pt idx="17">
                  <c:v>285.0</c:v>
                </c:pt>
                <c:pt idx="18">
                  <c:v>248.0</c:v>
                </c:pt>
                <c:pt idx="19">
                  <c:v>206.0</c:v>
                </c:pt>
                <c:pt idx="20">
                  <c:v>188.0</c:v>
                </c:pt>
                <c:pt idx="21">
                  <c:v>172.0</c:v>
                </c:pt>
                <c:pt idx="22">
                  <c:v>134.0</c:v>
                </c:pt>
                <c:pt idx="23">
                  <c:v>131.0</c:v>
                </c:pt>
                <c:pt idx="24">
                  <c:v>119.0</c:v>
                </c:pt>
                <c:pt idx="25">
                  <c:v>124.0</c:v>
                </c:pt>
                <c:pt idx="26">
                  <c:v>128.0</c:v>
                </c:pt>
                <c:pt idx="27">
                  <c:v>109.0</c:v>
                </c:pt>
                <c:pt idx="28">
                  <c:v>109.0</c:v>
                </c:pt>
                <c:pt idx="29">
                  <c:v>100.0</c:v>
                </c:pt>
                <c:pt idx="30">
                  <c:v>111.0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'980055'!$F$919:$F$950</c:f>
              <c:numCache>
                <c:formatCode>0</c:formatCode>
                <c:ptCount val="32"/>
                <c:pt idx="0">
                  <c:v>79.23874176608797</c:v>
                </c:pt>
                <c:pt idx="1">
                  <c:v>80.46766159792036</c:v>
                </c:pt>
                <c:pt idx="2">
                  <c:v>81.8727449399465</c:v>
                </c:pt>
                <c:pt idx="3">
                  <c:v>83.50652359633166</c:v>
                </c:pt>
                <c:pt idx="4">
                  <c:v>85.73422134175314</c:v>
                </c:pt>
                <c:pt idx="5">
                  <c:v>88.94800736846228</c:v>
                </c:pt>
                <c:pt idx="6">
                  <c:v>94.55471016508413</c:v>
                </c:pt>
                <c:pt idx="7">
                  <c:v>104.2214050909045</c:v>
                </c:pt>
                <c:pt idx="8">
                  <c:v>119.8331513172136</c:v>
                </c:pt>
                <c:pt idx="9">
                  <c:v>142.9589598238379</c:v>
                </c:pt>
                <c:pt idx="10">
                  <c:v>172.8357350291055</c:v>
                </c:pt>
                <c:pt idx="11">
                  <c:v>210.8212147284738</c:v>
                </c:pt>
                <c:pt idx="12">
                  <c:v>251.3177142293784</c:v>
                </c:pt>
                <c:pt idx="13">
                  <c:v>286.6243067110525</c:v>
                </c:pt>
                <c:pt idx="14">
                  <c:v>314.0781755463071</c:v>
                </c:pt>
                <c:pt idx="15">
                  <c:v>325.353008156566</c:v>
                </c:pt>
                <c:pt idx="16">
                  <c:v>317.7310071871929</c:v>
                </c:pt>
                <c:pt idx="17">
                  <c:v>293.626815761246</c:v>
                </c:pt>
                <c:pt idx="18">
                  <c:v>261.7226244379536</c:v>
                </c:pt>
                <c:pt idx="19">
                  <c:v>224.0338196149585</c:v>
                </c:pt>
                <c:pt idx="20">
                  <c:v>188.0625526305921</c:v>
                </c:pt>
                <c:pt idx="21">
                  <c:v>158.9911684630473</c:v>
                </c:pt>
                <c:pt idx="22">
                  <c:v>137.3052481209412</c:v>
                </c:pt>
                <c:pt idx="23">
                  <c:v>124.0551334907587</c:v>
                </c:pt>
                <c:pt idx="24">
                  <c:v>117.1861915568501</c:v>
                </c:pt>
                <c:pt idx="25">
                  <c:v>113.866997947442</c:v>
                </c:pt>
                <c:pt idx="26">
                  <c:v>112.6224099215241</c:v>
                </c:pt>
                <c:pt idx="27">
                  <c:v>112.7541790854894</c:v>
                </c:pt>
                <c:pt idx="28">
                  <c:v>113.461387334109</c:v>
                </c:pt>
                <c:pt idx="29">
                  <c:v>114.5550135596775</c:v>
                </c:pt>
                <c:pt idx="30">
                  <c:v>115.7000401102138</c:v>
                </c:pt>
                <c:pt idx="31">
                  <c:v>116.8429839452497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643976"/>
        <c:axId val="-2146640808"/>
      </c:scatterChart>
      <c:valAx>
        <c:axId val="-214664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640808"/>
        <c:crosses val="autoZero"/>
        <c:crossBetween val="midCat"/>
      </c:valAx>
      <c:valAx>
        <c:axId val="-2146640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643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'980055'!$E$69:$E$100</c:f>
              <c:numCache>
                <c:formatCode>General</c:formatCode>
                <c:ptCount val="32"/>
                <c:pt idx="0">
                  <c:v>72.0</c:v>
                </c:pt>
                <c:pt idx="1">
                  <c:v>59.0</c:v>
                </c:pt>
                <c:pt idx="2">
                  <c:v>56.0</c:v>
                </c:pt>
                <c:pt idx="3">
                  <c:v>90.0</c:v>
                </c:pt>
                <c:pt idx="4">
                  <c:v>81.0</c:v>
                </c:pt>
                <c:pt idx="5">
                  <c:v>91.0</c:v>
                </c:pt>
                <c:pt idx="6">
                  <c:v>85.0</c:v>
                </c:pt>
                <c:pt idx="7">
                  <c:v>84.0</c:v>
                </c:pt>
                <c:pt idx="8">
                  <c:v>107.0</c:v>
                </c:pt>
                <c:pt idx="9">
                  <c:v>112.0</c:v>
                </c:pt>
                <c:pt idx="10">
                  <c:v>138.0</c:v>
                </c:pt>
                <c:pt idx="11">
                  <c:v>193.0</c:v>
                </c:pt>
                <c:pt idx="12">
                  <c:v>239.0</c:v>
                </c:pt>
                <c:pt idx="13">
                  <c:v>288.0</c:v>
                </c:pt>
                <c:pt idx="14">
                  <c:v>328.0</c:v>
                </c:pt>
                <c:pt idx="15">
                  <c:v>332.0</c:v>
                </c:pt>
                <c:pt idx="16">
                  <c:v>298.0</c:v>
                </c:pt>
                <c:pt idx="17">
                  <c:v>288.0</c:v>
                </c:pt>
                <c:pt idx="18">
                  <c:v>194.0</c:v>
                </c:pt>
                <c:pt idx="19">
                  <c:v>172.0</c:v>
                </c:pt>
                <c:pt idx="20">
                  <c:v>110.0</c:v>
                </c:pt>
                <c:pt idx="21">
                  <c:v>114.0</c:v>
                </c:pt>
                <c:pt idx="22">
                  <c:v>94.0</c:v>
                </c:pt>
                <c:pt idx="23">
                  <c:v>109.0</c:v>
                </c:pt>
                <c:pt idx="24">
                  <c:v>80.0</c:v>
                </c:pt>
                <c:pt idx="25">
                  <c:v>83.0</c:v>
                </c:pt>
                <c:pt idx="26">
                  <c:v>95.0</c:v>
                </c:pt>
                <c:pt idx="27">
                  <c:v>64.0</c:v>
                </c:pt>
                <c:pt idx="28">
                  <c:v>92.0</c:v>
                </c:pt>
                <c:pt idx="29">
                  <c:v>74.0</c:v>
                </c:pt>
                <c:pt idx="30">
                  <c:v>108.0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'980055'!$F$69:$F$100</c:f>
              <c:numCache>
                <c:formatCode>0</c:formatCode>
                <c:ptCount val="32"/>
                <c:pt idx="0">
                  <c:v>71.68125167248009</c:v>
                </c:pt>
                <c:pt idx="1">
                  <c:v>72.24507169200735</c:v>
                </c:pt>
                <c:pt idx="2">
                  <c:v>72.84990245323611</c:v>
                </c:pt>
                <c:pt idx="3">
                  <c:v>73.47862482490155</c:v>
                </c:pt>
                <c:pt idx="4">
                  <c:v>74.24630007821991</c:v>
                </c:pt>
                <c:pt idx="5">
                  <c:v>75.35747833828687</c:v>
                </c:pt>
                <c:pt idx="6">
                  <c:v>77.63491798174622</c:v>
                </c:pt>
                <c:pt idx="7">
                  <c:v>82.70808154930816</c:v>
                </c:pt>
                <c:pt idx="8">
                  <c:v>93.401436643407</c:v>
                </c:pt>
                <c:pt idx="9">
                  <c:v>113.4272353555342</c:v>
                </c:pt>
                <c:pt idx="10">
                  <c:v>144.6112353757171</c:v>
                </c:pt>
                <c:pt idx="11">
                  <c:v>190.2722676096071</c:v>
                </c:pt>
                <c:pt idx="12">
                  <c:v>243.5676784963988</c:v>
                </c:pt>
                <c:pt idx="13">
                  <c:v>291.1559916058077</c:v>
                </c:pt>
                <c:pt idx="14">
                  <c:v>324.9010116410291</c:v>
                </c:pt>
                <c:pt idx="15">
                  <c:v>330.2711503850143</c:v>
                </c:pt>
                <c:pt idx="16">
                  <c:v>305.1600330856789</c:v>
                </c:pt>
                <c:pt idx="17">
                  <c:v>259.0101210461788</c:v>
                </c:pt>
                <c:pt idx="18">
                  <c:v>210.0898457852352</c:v>
                </c:pt>
                <c:pt idx="19">
                  <c:v>163.0082498531098</c:v>
                </c:pt>
                <c:pt idx="20">
                  <c:v>127.4240488070655</c:v>
                </c:pt>
                <c:pt idx="21">
                  <c:v>105.4173476195455</c:v>
                </c:pt>
                <c:pt idx="22">
                  <c:v>93.42485264047728</c:v>
                </c:pt>
                <c:pt idx="23">
                  <c:v>88.42186124953437</c:v>
                </c:pt>
                <c:pt idx="24">
                  <c:v>86.84346964074035</c:v>
                </c:pt>
                <c:pt idx="25">
                  <c:v>86.5845447930193</c:v>
                </c:pt>
                <c:pt idx="26">
                  <c:v>86.88359624458154</c:v>
                </c:pt>
                <c:pt idx="27">
                  <c:v>87.4199301234366</c:v>
                </c:pt>
                <c:pt idx="28">
                  <c:v>87.94334193469708</c:v>
                </c:pt>
                <c:pt idx="29">
                  <c:v>88.55174771362293</c:v>
                </c:pt>
                <c:pt idx="30">
                  <c:v>89.1277535252721</c:v>
                </c:pt>
                <c:pt idx="31">
                  <c:v>89.68378642315652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977544"/>
        <c:axId val="2127819960"/>
      </c:scatterChart>
      <c:valAx>
        <c:axId val="2127977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819960"/>
        <c:crosses val="autoZero"/>
        <c:crossBetween val="midCat"/>
      </c:valAx>
      <c:valAx>
        <c:axId val="2127819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977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'980055'!$E$969:$E$1000</c:f>
              <c:numCache>
                <c:formatCode>General</c:formatCode>
                <c:ptCount val="32"/>
                <c:pt idx="0">
                  <c:v>59.0</c:v>
                </c:pt>
                <c:pt idx="1">
                  <c:v>84.0</c:v>
                </c:pt>
                <c:pt idx="2">
                  <c:v>79.0</c:v>
                </c:pt>
                <c:pt idx="3">
                  <c:v>76.0</c:v>
                </c:pt>
                <c:pt idx="4">
                  <c:v>84.0</c:v>
                </c:pt>
                <c:pt idx="5">
                  <c:v>94.0</c:v>
                </c:pt>
                <c:pt idx="6">
                  <c:v>85.0</c:v>
                </c:pt>
                <c:pt idx="7">
                  <c:v>99.0</c:v>
                </c:pt>
                <c:pt idx="8">
                  <c:v>126.0</c:v>
                </c:pt>
                <c:pt idx="9">
                  <c:v>123.0</c:v>
                </c:pt>
                <c:pt idx="10">
                  <c:v>166.0</c:v>
                </c:pt>
                <c:pt idx="11">
                  <c:v>189.0</c:v>
                </c:pt>
                <c:pt idx="12">
                  <c:v>239.0</c:v>
                </c:pt>
                <c:pt idx="13">
                  <c:v>291.0</c:v>
                </c:pt>
                <c:pt idx="14">
                  <c:v>350.0</c:v>
                </c:pt>
                <c:pt idx="15">
                  <c:v>367.0</c:v>
                </c:pt>
                <c:pt idx="16">
                  <c:v>369.0</c:v>
                </c:pt>
                <c:pt idx="17">
                  <c:v>315.0</c:v>
                </c:pt>
                <c:pt idx="18">
                  <c:v>276.0</c:v>
                </c:pt>
                <c:pt idx="19">
                  <c:v>173.0</c:v>
                </c:pt>
                <c:pt idx="20">
                  <c:v>171.0</c:v>
                </c:pt>
                <c:pt idx="21">
                  <c:v>116.0</c:v>
                </c:pt>
                <c:pt idx="22">
                  <c:v>114.0</c:v>
                </c:pt>
                <c:pt idx="23">
                  <c:v>144.0</c:v>
                </c:pt>
                <c:pt idx="24">
                  <c:v>101.0</c:v>
                </c:pt>
                <c:pt idx="25">
                  <c:v>95.0</c:v>
                </c:pt>
                <c:pt idx="26">
                  <c:v>115.0</c:v>
                </c:pt>
                <c:pt idx="27">
                  <c:v>118.0</c:v>
                </c:pt>
                <c:pt idx="28">
                  <c:v>113.0</c:v>
                </c:pt>
                <c:pt idx="29">
                  <c:v>113.0</c:v>
                </c:pt>
                <c:pt idx="30">
                  <c:v>90.0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'980055'!$F$969:$F$1000</c:f>
              <c:numCache>
                <c:formatCode>0</c:formatCode>
                <c:ptCount val="32"/>
                <c:pt idx="0">
                  <c:v>77.64972011164969</c:v>
                </c:pt>
                <c:pt idx="1">
                  <c:v>78.68701433466431</c:v>
                </c:pt>
                <c:pt idx="2">
                  <c:v>79.79043559412453</c:v>
                </c:pt>
                <c:pt idx="3">
                  <c:v>80.9006602449103</c:v>
                </c:pt>
                <c:pt idx="4">
                  <c:v>82.13499977000806</c:v>
                </c:pt>
                <c:pt idx="5">
                  <c:v>83.6468823146723</c:v>
                </c:pt>
                <c:pt idx="6">
                  <c:v>86.24033263139663</c:v>
                </c:pt>
                <c:pt idx="7">
                  <c:v>91.38753711921738</c:v>
                </c:pt>
                <c:pt idx="8">
                  <c:v>101.736569245729</c:v>
                </c:pt>
                <c:pt idx="9">
                  <c:v>120.9695921373294</c:v>
                </c:pt>
                <c:pt idx="10">
                  <c:v>151.3150185410714</c:v>
                </c:pt>
                <c:pt idx="11">
                  <c:v>197.0008484268936</c:v>
                </c:pt>
                <c:pt idx="12">
                  <c:v>252.7123025328358</c:v>
                </c:pt>
                <c:pt idx="13">
                  <c:v>305.9007130669713</c:v>
                </c:pt>
                <c:pt idx="14">
                  <c:v>349.01950891657</c:v>
                </c:pt>
                <c:pt idx="15">
                  <c:v>365.2721722569113</c:v>
                </c:pt>
                <c:pt idx="16">
                  <c:v>348.9572331926249</c:v>
                </c:pt>
                <c:pt idx="17">
                  <c:v>306.5325715207427</c:v>
                </c:pt>
                <c:pt idx="18">
                  <c:v>255.9759921018232</c:v>
                </c:pt>
                <c:pt idx="19">
                  <c:v>203.224852626826</c:v>
                </c:pt>
                <c:pt idx="20">
                  <c:v>160.3514047225026</c:v>
                </c:pt>
                <c:pt idx="21">
                  <c:v>131.9516331275781</c:v>
                </c:pt>
                <c:pt idx="22">
                  <c:v>115.4000200750217</c:v>
                </c:pt>
                <c:pt idx="23">
                  <c:v>108.0316035274364</c:v>
                </c:pt>
                <c:pt idx="24">
                  <c:v>105.5776894879898</c:v>
                </c:pt>
                <c:pt idx="25">
                  <c:v>105.172893327049</c:v>
                </c:pt>
                <c:pt idx="26">
                  <c:v>105.7100261963762</c:v>
                </c:pt>
                <c:pt idx="27">
                  <c:v>106.6810410374665</c:v>
                </c:pt>
                <c:pt idx="28">
                  <c:v>107.6390028483964</c:v>
                </c:pt>
                <c:pt idx="29">
                  <c:v>108.7580977536172</c:v>
                </c:pt>
                <c:pt idx="30">
                  <c:v>109.819519886872</c:v>
                </c:pt>
                <c:pt idx="31">
                  <c:v>110.8446261422471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598840"/>
        <c:axId val="-2146595672"/>
      </c:scatterChart>
      <c:valAx>
        <c:axId val="-214659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595672"/>
        <c:crosses val="autoZero"/>
        <c:crossBetween val="midCat"/>
      </c:valAx>
      <c:valAx>
        <c:axId val="-2146595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598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'980055'!$E$1019:$E$1050</c:f>
              <c:numCache>
                <c:formatCode>General</c:formatCode>
                <c:ptCount val="32"/>
                <c:pt idx="0">
                  <c:v>82.0</c:v>
                </c:pt>
                <c:pt idx="1">
                  <c:v>73.0</c:v>
                </c:pt>
                <c:pt idx="2">
                  <c:v>71.0</c:v>
                </c:pt>
                <c:pt idx="3">
                  <c:v>71.0</c:v>
                </c:pt>
                <c:pt idx="4">
                  <c:v>90.0</c:v>
                </c:pt>
                <c:pt idx="5">
                  <c:v>96.0</c:v>
                </c:pt>
                <c:pt idx="6">
                  <c:v>84.0</c:v>
                </c:pt>
                <c:pt idx="7">
                  <c:v>116.0</c:v>
                </c:pt>
                <c:pt idx="8">
                  <c:v>127.0</c:v>
                </c:pt>
                <c:pt idx="9">
                  <c:v>121.0</c:v>
                </c:pt>
                <c:pt idx="10">
                  <c:v>159.0</c:v>
                </c:pt>
                <c:pt idx="11">
                  <c:v>174.0</c:v>
                </c:pt>
                <c:pt idx="12">
                  <c:v>257.0</c:v>
                </c:pt>
                <c:pt idx="13">
                  <c:v>303.0</c:v>
                </c:pt>
                <c:pt idx="14">
                  <c:v>377.0</c:v>
                </c:pt>
                <c:pt idx="15">
                  <c:v>344.0</c:v>
                </c:pt>
                <c:pt idx="16">
                  <c:v>356.0</c:v>
                </c:pt>
                <c:pt idx="17">
                  <c:v>337.0</c:v>
                </c:pt>
                <c:pt idx="18">
                  <c:v>259.0</c:v>
                </c:pt>
                <c:pt idx="19">
                  <c:v>202.0</c:v>
                </c:pt>
                <c:pt idx="20">
                  <c:v>166.0</c:v>
                </c:pt>
                <c:pt idx="21">
                  <c:v>130.0</c:v>
                </c:pt>
                <c:pt idx="22">
                  <c:v>117.0</c:v>
                </c:pt>
                <c:pt idx="23">
                  <c:v>126.0</c:v>
                </c:pt>
                <c:pt idx="24">
                  <c:v>115.0</c:v>
                </c:pt>
                <c:pt idx="25">
                  <c:v>105.0</c:v>
                </c:pt>
                <c:pt idx="26">
                  <c:v>104.0</c:v>
                </c:pt>
                <c:pt idx="27">
                  <c:v>100.0</c:v>
                </c:pt>
                <c:pt idx="28">
                  <c:v>96.0</c:v>
                </c:pt>
                <c:pt idx="29">
                  <c:v>108.0</c:v>
                </c:pt>
                <c:pt idx="30">
                  <c:v>102.0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'980055'!$F$1019:$F$1050</c:f>
              <c:numCache>
                <c:formatCode>0</c:formatCode>
                <c:ptCount val="32"/>
                <c:pt idx="0">
                  <c:v>80.09939241752156</c:v>
                </c:pt>
                <c:pt idx="1">
                  <c:v>80.918000587572</c:v>
                </c:pt>
                <c:pt idx="2">
                  <c:v>81.79547260652357</c:v>
                </c:pt>
                <c:pt idx="3">
                  <c:v>82.70022551928524</c:v>
                </c:pt>
                <c:pt idx="4">
                  <c:v>83.76741842929398</c:v>
                </c:pt>
                <c:pt idx="5">
                  <c:v>85.19871324789545</c:v>
                </c:pt>
                <c:pt idx="6">
                  <c:v>87.85790393044394</c:v>
                </c:pt>
                <c:pt idx="7">
                  <c:v>93.30490766111326</c:v>
                </c:pt>
                <c:pt idx="8">
                  <c:v>104.1724079609221</c:v>
                </c:pt>
                <c:pt idx="9">
                  <c:v>123.9207027983653</c:v>
                </c:pt>
                <c:pt idx="10">
                  <c:v>154.3701294558143</c:v>
                </c:pt>
                <c:pt idx="11">
                  <c:v>199.3593261457855</c:v>
                </c:pt>
                <c:pt idx="12">
                  <c:v>253.5807774371667</c:v>
                </c:pt>
                <c:pt idx="13">
                  <c:v>305.2666751221107</c:v>
                </c:pt>
                <c:pt idx="14">
                  <c:v>347.8383004501549</c:v>
                </c:pt>
                <c:pt idx="15">
                  <c:v>365.5282030066035</c:v>
                </c:pt>
                <c:pt idx="16">
                  <c:v>352.4111109789241</c:v>
                </c:pt>
                <c:pt idx="17">
                  <c:v>313.4776186659115</c:v>
                </c:pt>
                <c:pt idx="18">
                  <c:v>264.9573787219919</c:v>
                </c:pt>
                <c:pt idx="19">
                  <c:v>212.2854880359628</c:v>
                </c:pt>
                <c:pt idx="20">
                  <c:v>167.5120483377017</c:v>
                </c:pt>
                <c:pt idx="21">
                  <c:v>136.2521474662264</c:v>
                </c:pt>
                <c:pt idx="22">
                  <c:v>116.7945885793118</c:v>
                </c:pt>
                <c:pt idx="23">
                  <c:v>107.2859454110194</c:v>
                </c:pt>
                <c:pt idx="24">
                  <c:v>103.543002961899</c:v>
                </c:pt>
                <c:pt idx="25">
                  <c:v>102.3618303915519</c:v>
                </c:pt>
                <c:pt idx="26">
                  <c:v>102.3886196676201</c:v>
                </c:pt>
                <c:pt idx="27">
                  <c:v>103.0070895865907</c:v>
                </c:pt>
                <c:pt idx="28">
                  <c:v>103.7208703965933</c:v>
                </c:pt>
                <c:pt idx="29">
                  <c:v>104.5885609209505</c:v>
                </c:pt>
                <c:pt idx="30">
                  <c:v>105.421062036712</c:v>
                </c:pt>
                <c:pt idx="31">
                  <c:v>106.227291134848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553592"/>
        <c:axId val="-2146550424"/>
      </c:scatterChart>
      <c:valAx>
        <c:axId val="-214655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550424"/>
        <c:crosses val="autoZero"/>
        <c:crossBetween val="midCat"/>
      </c:valAx>
      <c:valAx>
        <c:axId val="-2146550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5535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'980055'!$E$1069:$E$1100</c:f>
              <c:numCache>
                <c:formatCode>General</c:formatCode>
                <c:ptCount val="32"/>
                <c:pt idx="0">
                  <c:v>59.0</c:v>
                </c:pt>
                <c:pt idx="1">
                  <c:v>68.0</c:v>
                </c:pt>
                <c:pt idx="2">
                  <c:v>78.0</c:v>
                </c:pt>
                <c:pt idx="3">
                  <c:v>68.0</c:v>
                </c:pt>
                <c:pt idx="4">
                  <c:v>75.0</c:v>
                </c:pt>
                <c:pt idx="5">
                  <c:v>92.0</c:v>
                </c:pt>
                <c:pt idx="6">
                  <c:v>96.0</c:v>
                </c:pt>
                <c:pt idx="7">
                  <c:v>89.0</c:v>
                </c:pt>
                <c:pt idx="8">
                  <c:v>102.0</c:v>
                </c:pt>
                <c:pt idx="9">
                  <c:v>134.0</c:v>
                </c:pt>
                <c:pt idx="10">
                  <c:v>148.0</c:v>
                </c:pt>
                <c:pt idx="11">
                  <c:v>202.0</c:v>
                </c:pt>
                <c:pt idx="12">
                  <c:v>250.0</c:v>
                </c:pt>
                <c:pt idx="13">
                  <c:v>266.0</c:v>
                </c:pt>
                <c:pt idx="14">
                  <c:v>322.0</c:v>
                </c:pt>
                <c:pt idx="15">
                  <c:v>399.0</c:v>
                </c:pt>
                <c:pt idx="16">
                  <c:v>384.0</c:v>
                </c:pt>
                <c:pt idx="17">
                  <c:v>324.0</c:v>
                </c:pt>
                <c:pt idx="18">
                  <c:v>226.0</c:v>
                </c:pt>
                <c:pt idx="19">
                  <c:v>204.0</c:v>
                </c:pt>
                <c:pt idx="20">
                  <c:v>127.0</c:v>
                </c:pt>
                <c:pt idx="21">
                  <c:v>124.0</c:v>
                </c:pt>
                <c:pt idx="22">
                  <c:v>117.0</c:v>
                </c:pt>
                <c:pt idx="23">
                  <c:v>124.0</c:v>
                </c:pt>
                <c:pt idx="24">
                  <c:v>111.0</c:v>
                </c:pt>
                <c:pt idx="25">
                  <c:v>124.0</c:v>
                </c:pt>
                <c:pt idx="26">
                  <c:v>112.0</c:v>
                </c:pt>
                <c:pt idx="27">
                  <c:v>97.0</c:v>
                </c:pt>
                <c:pt idx="28">
                  <c:v>118.0</c:v>
                </c:pt>
                <c:pt idx="29">
                  <c:v>111.0</c:v>
                </c:pt>
                <c:pt idx="30">
                  <c:v>123.0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'980055'!$F$1069:$F$1100</c:f>
              <c:numCache>
                <c:formatCode>0</c:formatCode>
                <c:ptCount val="32"/>
                <c:pt idx="0">
                  <c:v>71.78012264913023</c:v>
                </c:pt>
                <c:pt idx="1">
                  <c:v>73.20947842854633</c:v>
                </c:pt>
                <c:pt idx="2">
                  <c:v>74.72178641357627</c:v>
                </c:pt>
                <c:pt idx="3">
                  <c:v>76.2138960115513</c:v>
                </c:pt>
                <c:pt idx="4">
                  <c:v>77.78197876986471</c:v>
                </c:pt>
                <c:pt idx="5">
                  <c:v>79.50080553594444</c:v>
                </c:pt>
                <c:pt idx="6">
                  <c:v>82.07542888134176</c:v>
                </c:pt>
                <c:pt idx="7">
                  <c:v>86.78107411500028</c:v>
                </c:pt>
                <c:pt idx="8">
                  <c:v>96.18597507879865</c:v>
                </c:pt>
                <c:pt idx="9">
                  <c:v>114.2436262137382</c:v>
                </c:pt>
                <c:pt idx="10">
                  <c:v>143.917511917189</c:v>
                </c:pt>
                <c:pt idx="11">
                  <c:v>190.3009286207143</c:v>
                </c:pt>
                <c:pt idx="12">
                  <c:v>248.5420252542321</c:v>
                </c:pt>
                <c:pt idx="13">
                  <c:v>305.0847519986231</c:v>
                </c:pt>
                <c:pt idx="14">
                  <c:v>350.8913129626255</c:v>
                </c:pt>
                <c:pt idx="15">
                  <c:v>367.0186109568126</c:v>
                </c:pt>
                <c:pt idx="16">
                  <c:v>347.4738479818299</c:v>
                </c:pt>
                <c:pt idx="17">
                  <c:v>300.6154541321441</c:v>
                </c:pt>
                <c:pt idx="18">
                  <c:v>247.104847283016</c:v>
                </c:pt>
                <c:pt idx="19">
                  <c:v>193.8118780301407</c:v>
                </c:pt>
                <c:pt idx="20">
                  <c:v>152.96639545052</c:v>
                </c:pt>
                <c:pt idx="21">
                  <c:v>127.8423487818906</c:v>
                </c:pt>
                <c:pt idx="22">
                  <c:v>114.6088383647217</c:v>
                </c:pt>
                <c:pt idx="23">
                  <c:v>109.6427821017566</c:v>
                </c:pt>
                <c:pt idx="24">
                  <c:v>108.6294875400268</c:v>
                </c:pt>
                <c:pt idx="25">
                  <c:v>109.1222830014146</c:v>
                </c:pt>
                <c:pt idx="26">
                  <c:v>110.308718864496</c:v>
                </c:pt>
                <c:pt idx="27">
                  <c:v>111.7978821095587</c:v>
                </c:pt>
                <c:pt idx="28">
                  <c:v>113.1571031395003</c:v>
                </c:pt>
                <c:pt idx="29">
                  <c:v>114.7125488678724</c:v>
                </c:pt>
                <c:pt idx="30">
                  <c:v>116.1796570408884</c:v>
                </c:pt>
                <c:pt idx="31">
                  <c:v>117.594890717401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509624"/>
        <c:axId val="-2146506456"/>
      </c:scatterChart>
      <c:valAx>
        <c:axId val="-214650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506456"/>
        <c:crosses val="autoZero"/>
        <c:crossBetween val="midCat"/>
      </c:valAx>
      <c:valAx>
        <c:axId val="-2146506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509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'980055'!$E$1119:$E$1150</c:f>
              <c:numCache>
                <c:formatCode>General</c:formatCode>
                <c:ptCount val="32"/>
                <c:pt idx="0">
                  <c:v>71.0</c:v>
                </c:pt>
                <c:pt idx="1">
                  <c:v>84.0</c:v>
                </c:pt>
                <c:pt idx="2">
                  <c:v>79.0</c:v>
                </c:pt>
                <c:pt idx="3">
                  <c:v>60.0</c:v>
                </c:pt>
                <c:pt idx="4">
                  <c:v>98.0</c:v>
                </c:pt>
                <c:pt idx="5">
                  <c:v>98.0</c:v>
                </c:pt>
                <c:pt idx="6">
                  <c:v>110.0</c:v>
                </c:pt>
                <c:pt idx="7">
                  <c:v>84.0</c:v>
                </c:pt>
                <c:pt idx="8">
                  <c:v>102.0</c:v>
                </c:pt>
                <c:pt idx="9">
                  <c:v>101.0</c:v>
                </c:pt>
                <c:pt idx="10">
                  <c:v>109.0</c:v>
                </c:pt>
                <c:pt idx="11">
                  <c:v>136.0</c:v>
                </c:pt>
                <c:pt idx="12">
                  <c:v>142.0</c:v>
                </c:pt>
                <c:pt idx="13">
                  <c:v>182.0</c:v>
                </c:pt>
                <c:pt idx="14">
                  <c:v>192.0</c:v>
                </c:pt>
                <c:pt idx="15">
                  <c:v>196.0</c:v>
                </c:pt>
                <c:pt idx="16">
                  <c:v>198.0</c:v>
                </c:pt>
                <c:pt idx="17">
                  <c:v>218.0</c:v>
                </c:pt>
                <c:pt idx="18">
                  <c:v>246.0</c:v>
                </c:pt>
                <c:pt idx="19">
                  <c:v>196.0</c:v>
                </c:pt>
                <c:pt idx="20">
                  <c:v>201.0</c:v>
                </c:pt>
                <c:pt idx="21">
                  <c:v>201.0</c:v>
                </c:pt>
                <c:pt idx="22">
                  <c:v>156.0</c:v>
                </c:pt>
                <c:pt idx="23">
                  <c:v>155.0</c:v>
                </c:pt>
                <c:pt idx="24">
                  <c:v>144.0</c:v>
                </c:pt>
                <c:pt idx="25">
                  <c:v>148.0</c:v>
                </c:pt>
                <c:pt idx="26">
                  <c:v>111.0</c:v>
                </c:pt>
                <c:pt idx="27">
                  <c:v>104.0</c:v>
                </c:pt>
                <c:pt idx="28">
                  <c:v>126.0</c:v>
                </c:pt>
                <c:pt idx="29">
                  <c:v>105.0</c:v>
                </c:pt>
                <c:pt idx="30">
                  <c:v>98.0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'980055'!$F$1119:$F$1150</c:f>
              <c:numCache>
                <c:formatCode>0</c:formatCode>
                <c:ptCount val="32"/>
                <c:pt idx="0">
                  <c:v>77.02614448337205</c:v>
                </c:pt>
                <c:pt idx="1">
                  <c:v>77.86672882870096</c:v>
                </c:pt>
                <c:pt idx="2">
                  <c:v>78.88383688346558</c:v>
                </c:pt>
                <c:pt idx="3">
                  <c:v>80.10798248099725</c:v>
                </c:pt>
                <c:pt idx="4">
                  <c:v>81.72932530270756</c:v>
                </c:pt>
                <c:pt idx="5">
                  <c:v>83.85073139276234</c:v>
                </c:pt>
                <c:pt idx="6">
                  <c:v>87.0649026208395</c:v>
                </c:pt>
                <c:pt idx="7">
                  <c:v>91.82576950187311</c:v>
                </c:pt>
                <c:pt idx="8">
                  <c:v>98.57311759066778</c:v>
                </c:pt>
                <c:pt idx="9">
                  <c:v>107.6860028167456</c:v>
                </c:pt>
                <c:pt idx="10">
                  <c:v>118.9284286908198</c:v>
                </c:pt>
                <c:pt idx="11">
                  <c:v>133.2909657684264</c:v>
                </c:pt>
                <c:pt idx="12">
                  <c:v>149.6861102143998</c:v>
                </c:pt>
                <c:pt idx="13">
                  <c:v>166.3079910592227</c:v>
                </c:pt>
                <c:pt idx="14">
                  <c:v>183.7641527603977</c:v>
                </c:pt>
                <c:pt idx="15">
                  <c:v>199.3370325062594</c:v>
                </c:pt>
                <c:pt idx="16">
                  <c:v>211.0294082017735</c:v>
                </c:pt>
                <c:pt idx="17">
                  <c:v>217.3319275227853</c:v>
                </c:pt>
                <c:pt idx="18">
                  <c:v>217.7922637395819</c:v>
                </c:pt>
                <c:pt idx="19">
                  <c:v>212.6622280782424</c:v>
                </c:pt>
                <c:pt idx="20">
                  <c:v>202.3006625383421</c:v>
                </c:pt>
                <c:pt idx="21">
                  <c:v>188.3559508601699</c:v>
                </c:pt>
                <c:pt idx="22">
                  <c:v>171.8058959372416</c:v>
                </c:pt>
                <c:pt idx="23">
                  <c:v>155.560649189083</c:v>
                </c:pt>
                <c:pt idx="24">
                  <c:v>141.7734931273603</c:v>
                </c:pt>
                <c:pt idx="25">
                  <c:v>130.1351132603639</c:v>
                </c:pt>
                <c:pt idx="26">
                  <c:v>120.0267793937707</c:v>
                </c:pt>
                <c:pt idx="27">
                  <c:v>112.2439339564798</c:v>
                </c:pt>
                <c:pt idx="28">
                  <c:v>107.5795943184588</c:v>
                </c:pt>
                <c:pt idx="29">
                  <c:v>104.2510396367652</c:v>
                </c:pt>
                <c:pt idx="30">
                  <c:v>102.5444002162396</c:v>
                </c:pt>
                <c:pt idx="31">
                  <c:v>101.811335204189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463864"/>
        <c:axId val="-2146460696"/>
      </c:scatterChart>
      <c:valAx>
        <c:axId val="-2146463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460696"/>
        <c:crosses val="autoZero"/>
        <c:crossBetween val="midCat"/>
      </c:valAx>
      <c:valAx>
        <c:axId val="-2146460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463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'980055'!$E$1169:$E$1200</c:f>
              <c:numCache>
                <c:formatCode>General</c:formatCode>
                <c:ptCount val="32"/>
                <c:pt idx="0">
                  <c:v>76.0</c:v>
                </c:pt>
                <c:pt idx="1">
                  <c:v>67.0</c:v>
                </c:pt>
                <c:pt idx="2">
                  <c:v>67.0</c:v>
                </c:pt>
                <c:pt idx="3">
                  <c:v>66.0</c:v>
                </c:pt>
                <c:pt idx="4">
                  <c:v>83.0</c:v>
                </c:pt>
                <c:pt idx="5">
                  <c:v>84.0</c:v>
                </c:pt>
                <c:pt idx="6">
                  <c:v>80.0</c:v>
                </c:pt>
                <c:pt idx="7">
                  <c:v>91.0</c:v>
                </c:pt>
                <c:pt idx="8">
                  <c:v>106.0</c:v>
                </c:pt>
                <c:pt idx="9">
                  <c:v>101.0</c:v>
                </c:pt>
                <c:pt idx="10">
                  <c:v>133.0</c:v>
                </c:pt>
                <c:pt idx="11">
                  <c:v>130.0</c:v>
                </c:pt>
                <c:pt idx="12">
                  <c:v>151.0</c:v>
                </c:pt>
                <c:pt idx="13">
                  <c:v>185.0</c:v>
                </c:pt>
                <c:pt idx="14">
                  <c:v>201.0</c:v>
                </c:pt>
                <c:pt idx="15">
                  <c:v>234.0</c:v>
                </c:pt>
                <c:pt idx="16">
                  <c:v>257.0</c:v>
                </c:pt>
                <c:pt idx="17">
                  <c:v>272.0</c:v>
                </c:pt>
                <c:pt idx="18">
                  <c:v>250.0</c:v>
                </c:pt>
                <c:pt idx="19">
                  <c:v>254.0</c:v>
                </c:pt>
                <c:pt idx="20">
                  <c:v>262.0</c:v>
                </c:pt>
                <c:pt idx="21">
                  <c:v>217.0</c:v>
                </c:pt>
                <c:pt idx="22">
                  <c:v>195.0</c:v>
                </c:pt>
                <c:pt idx="23">
                  <c:v>174.0</c:v>
                </c:pt>
                <c:pt idx="24">
                  <c:v>173.0</c:v>
                </c:pt>
                <c:pt idx="25">
                  <c:v>150.0</c:v>
                </c:pt>
                <c:pt idx="26">
                  <c:v>143.0</c:v>
                </c:pt>
                <c:pt idx="27">
                  <c:v>121.0</c:v>
                </c:pt>
                <c:pt idx="28">
                  <c:v>129.0</c:v>
                </c:pt>
                <c:pt idx="29">
                  <c:v>121.0</c:v>
                </c:pt>
                <c:pt idx="30">
                  <c:v>107.0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'980055'!$F$1169:$F$1200</c:f>
              <c:numCache>
                <c:formatCode>0</c:formatCode>
                <c:ptCount val="32"/>
                <c:pt idx="0">
                  <c:v>69.01554891238841</c:v>
                </c:pt>
                <c:pt idx="1">
                  <c:v>70.64015334166923</c:v>
                </c:pt>
                <c:pt idx="2">
                  <c:v>72.4347603131479</c:v>
                </c:pt>
                <c:pt idx="3">
                  <c:v>74.34488551528072</c:v>
                </c:pt>
                <c:pt idx="4">
                  <c:v>76.563465778342</c:v>
                </c:pt>
                <c:pt idx="5">
                  <c:v>79.16807371290874</c:v>
                </c:pt>
                <c:pt idx="6">
                  <c:v>82.84854541569184</c:v>
                </c:pt>
                <c:pt idx="7">
                  <c:v>88.15090948768781</c:v>
                </c:pt>
                <c:pt idx="8">
                  <c:v>95.72657990337818</c:v>
                </c:pt>
                <c:pt idx="9">
                  <c:v>106.2730874478786</c:v>
                </c:pt>
                <c:pt idx="10">
                  <c:v>119.8204733287551</c:v>
                </c:pt>
                <c:pt idx="11">
                  <c:v>137.9206806739883</c:v>
                </c:pt>
                <c:pt idx="12">
                  <c:v>159.5548648682072</c:v>
                </c:pt>
                <c:pt idx="13">
                  <c:v>182.4592959973905</c:v>
                </c:pt>
                <c:pt idx="14">
                  <c:v>207.5483124360582</c:v>
                </c:pt>
                <c:pt idx="15">
                  <c:v>230.9413041904877</c:v>
                </c:pt>
                <c:pt idx="16">
                  <c:v>249.4609294258635</c:v>
                </c:pt>
                <c:pt idx="17">
                  <c:v>260.4947261504195</c:v>
                </c:pt>
                <c:pt idx="18">
                  <c:v>262.8960202841386</c:v>
                </c:pt>
                <c:pt idx="19">
                  <c:v>257.1033335920057</c:v>
                </c:pt>
                <c:pt idx="20">
                  <c:v>243.5388813998191</c:v>
                </c:pt>
                <c:pt idx="21">
                  <c:v>224.7163775558996</c:v>
                </c:pt>
                <c:pt idx="22">
                  <c:v>202.3729174882886</c:v>
                </c:pt>
                <c:pt idx="23">
                  <c:v>180.8094653115606</c:v>
                </c:pt>
                <c:pt idx="24">
                  <c:v>163.0299425949706</c:v>
                </c:pt>
                <c:pt idx="25">
                  <c:v>148.5969874349038</c:v>
                </c:pt>
                <c:pt idx="26">
                  <c:v>136.7240658459207</c:v>
                </c:pt>
                <c:pt idx="27">
                  <c:v>128.286837380795</c:v>
                </c:pt>
                <c:pt idx="28">
                  <c:v>123.7829688642564</c:v>
                </c:pt>
                <c:pt idx="29">
                  <c:v>121.1453905348244</c:v>
                </c:pt>
                <c:pt idx="30">
                  <c:v>120.3444007415422</c:v>
                </c:pt>
                <c:pt idx="31">
                  <c:v>120.5716517290005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018824"/>
        <c:axId val="-2147021992"/>
      </c:scatterChart>
      <c:valAx>
        <c:axId val="-214701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021992"/>
        <c:crosses val="autoZero"/>
        <c:crossBetween val="midCat"/>
      </c:valAx>
      <c:valAx>
        <c:axId val="-214702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018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'980055'!$E$1219:$E$1250</c:f>
              <c:numCache>
                <c:formatCode>General</c:formatCode>
                <c:ptCount val="32"/>
                <c:pt idx="0">
                  <c:v>76.0</c:v>
                </c:pt>
                <c:pt idx="1">
                  <c:v>60.0</c:v>
                </c:pt>
                <c:pt idx="2">
                  <c:v>82.0</c:v>
                </c:pt>
                <c:pt idx="3">
                  <c:v>74.0</c:v>
                </c:pt>
                <c:pt idx="4">
                  <c:v>93.0</c:v>
                </c:pt>
                <c:pt idx="5">
                  <c:v>89.0</c:v>
                </c:pt>
                <c:pt idx="6">
                  <c:v>88.0</c:v>
                </c:pt>
                <c:pt idx="7">
                  <c:v>112.0</c:v>
                </c:pt>
                <c:pt idx="8">
                  <c:v>99.0</c:v>
                </c:pt>
                <c:pt idx="9">
                  <c:v>109.0</c:v>
                </c:pt>
                <c:pt idx="10">
                  <c:v>112.0</c:v>
                </c:pt>
                <c:pt idx="11">
                  <c:v>139.0</c:v>
                </c:pt>
                <c:pt idx="12">
                  <c:v>145.0</c:v>
                </c:pt>
                <c:pt idx="13">
                  <c:v>192.0</c:v>
                </c:pt>
                <c:pt idx="14">
                  <c:v>210.0</c:v>
                </c:pt>
                <c:pt idx="15">
                  <c:v>227.0</c:v>
                </c:pt>
                <c:pt idx="16">
                  <c:v>277.0</c:v>
                </c:pt>
                <c:pt idx="17">
                  <c:v>289.0</c:v>
                </c:pt>
                <c:pt idx="18">
                  <c:v>307.0</c:v>
                </c:pt>
                <c:pt idx="19">
                  <c:v>321.0</c:v>
                </c:pt>
                <c:pt idx="20">
                  <c:v>280.0</c:v>
                </c:pt>
                <c:pt idx="21">
                  <c:v>254.0</c:v>
                </c:pt>
                <c:pt idx="22">
                  <c:v>212.0</c:v>
                </c:pt>
                <c:pt idx="23">
                  <c:v>163.0</c:v>
                </c:pt>
                <c:pt idx="24">
                  <c:v>189.0</c:v>
                </c:pt>
                <c:pt idx="25">
                  <c:v>159.0</c:v>
                </c:pt>
                <c:pt idx="26">
                  <c:v>144.0</c:v>
                </c:pt>
                <c:pt idx="27">
                  <c:v>102.0</c:v>
                </c:pt>
                <c:pt idx="28">
                  <c:v>130.0</c:v>
                </c:pt>
                <c:pt idx="29">
                  <c:v>128.0</c:v>
                </c:pt>
                <c:pt idx="30">
                  <c:v>119.0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'980055'!$F$1219:$F$1250</c:f>
              <c:numCache>
                <c:formatCode>0</c:formatCode>
                <c:ptCount val="32"/>
                <c:pt idx="0">
                  <c:v>76.66122151334215</c:v>
                </c:pt>
                <c:pt idx="1">
                  <c:v>78.09898038014311</c:v>
                </c:pt>
                <c:pt idx="2">
                  <c:v>79.62980326694077</c:v>
                </c:pt>
                <c:pt idx="3">
                  <c:v>81.15770375133413</c:v>
                </c:pt>
                <c:pt idx="4">
                  <c:v>82.77713773051612</c:v>
                </c:pt>
                <c:pt idx="5">
                  <c:v>84.50067408633695</c:v>
                </c:pt>
                <c:pt idx="6">
                  <c:v>86.76869617927256</c:v>
                </c:pt>
                <c:pt idx="7">
                  <c:v>90.0041264773401</c:v>
                </c:pt>
                <c:pt idx="8">
                  <c:v>94.91735411985422</c:v>
                </c:pt>
                <c:pt idx="9">
                  <c:v>102.5390204509298</c:v>
                </c:pt>
                <c:pt idx="10">
                  <c:v>113.636351997982</c:v>
                </c:pt>
                <c:pt idx="11">
                  <c:v>130.5059223178756</c:v>
                </c:pt>
                <c:pt idx="12">
                  <c:v>153.3544755352531</c:v>
                </c:pt>
                <c:pt idx="13">
                  <c:v>180.3965903352508</c:v>
                </c:pt>
                <c:pt idx="14">
                  <c:v>213.1789063690372</c:v>
                </c:pt>
                <c:pt idx="15">
                  <c:v>246.7940892342351</c:v>
                </c:pt>
                <c:pt idx="16">
                  <c:v>275.9701318149376</c:v>
                </c:pt>
                <c:pt idx="17">
                  <c:v>295.4929164569844</c:v>
                </c:pt>
                <c:pt idx="18">
                  <c:v>302.0473448969108</c:v>
                </c:pt>
                <c:pt idx="19">
                  <c:v>295.8834414960397</c:v>
                </c:pt>
                <c:pt idx="20">
                  <c:v>277.2760108644242</c:v>
                </c:pt>
                <c:pt idx="21">
                  <c:v>250.427173634071</c:v>
                </c:pt>
                <c:pt idx="22">
                  <c:v>218.8274421890691</c:v>
                </c:pt>
                <c:pt idx="23">
                  <c:v>189.4172519716967</c:v>
                </c:pt>
                <c:pt idx="24">
                  <c:v>166.4675255070714</c:v>
                </c:pt>
                <c:pt idx="25">
                  <c:v>149.0927968150595</c:v>
                </c:pt>
                <c:pt idx="26">
                  <c:v>136.0317115627176</c:v>
                </c:pt>
                <c:pt idx="27">
                  <c:v>127.8136051594109</c:v>
                </c:pt>
                <c:pt idx="28">
                  <c:v>124.0817875716337</c:v>
                </c:pt>
                <c:pt idx="29">
                  <c:v>122.4289064720789</c:v>
                </c:pt>
                <c:pt idx="30">
                  <c:v>122.3844395958605</c:v>
                </c:pt>
                <c:pt idx="31">
                  <c:v>123.1007198960882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063864"/>
        <c:axId val="-2147067032"/>
      </c:scatterChart>
      <c:valAx>
        <c:axId val="-2147063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067032"/>
        <c:crosses val="autoZero"/>
        <c:crossBetween val="midCat"/>
      </c:valAx>
      <c:valAx>
        <c:axId val="-214706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063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'980055'!$E$1269:$E$1300</c:f>
              <c:numCache>
                <c:formatCode>General</c:formatCode>
                <c:ptCount val="32"/>
                <c:pt idx="0">
                  <c:v>90.0</c:v>
                </c:pt>
                <c:pt idx="1">
                  <c:v>83.0</c:v>
                </c:pt>
                <c:pt idx="2">
                  <c:v>65.0</c:v>
                </c:pt>
                <c:pt idx="3">
                  <c:v>85.0</c:v>
                </c:pt>
                <c:pt idx="4">
                  <c:v>71.0</c:v>
                </c:pt>
                <c:pt idx="5">
                  <c:v>83.0</c:v>
                </c:pt>
                <c:pt idx="6">
                  <c:v>94.0</c:v>
                </c:pt>
                <c:pt idx="7">
                  <c:v>115.0</c:v>
                </c:pt>
                <c:pt idx="8">
                  <c:v>121.0</c:v>
                </c:pt>
                <c:pt idx="9">
                  <c:v>128.0</c:v>
                </c:pt>
                <c:pt idx="10">
                  <c:v>120.0</c:v>
                </c:pt>
                <c:pt idx="11">
                  <c:v>133.0</c:v>
                </c:pt>
                <c:pt idx="12">
                  <c:v>157.0</c:v>
                </c:pt>
                <c:pt idx="13">
                  <c:v>184.0</c:v>
                </c:pt>
                <c:pt idx="14">
                  <c:v>217.0</c:v>
                </c:pt>
                <c:pt idx="15">
                  <c:v>246.0</c:v>
                </c:pt>
                <c:pt idx="16">
                  <c:v>276.0</c:v>
                </c:pt>
                <c:pt idx="17">
                  <c:v>288.0</c:v>
                </c:pt>
                <c:pt idx="18">
                  <c:v>287.0</c:v>
                </c:pt>
                <c:pt idx="19">
                  <c:v>289.0</c:v>
                </c:pt>
                <c:pt idx="20">
                  <c:v>288.0</c:v>
                </c:pt>
                <c:pt idx="21">
                  <c:v>223.0</c:v>
                </c:pt>
                <c:pt idx="22">
                  <c:v>218.0</c:v>
                </c:pt>
                <c:pt idx="23">
                  <c:v>181.0</c:v>
                </c:pt>
                <c:pt idx="24">
                  <c:v>141.0</c:v>
                </c:pt>
                <c:pt idx="25">
                  <c:v>171.0</c:v>
                </c:pt>
                <c:pt idx="26">
                  <c:v>148.0</c:v>
                </c:pt>
                <c:pt idx="27">
                  <c:v>126.0</c:v>
                </c:pt>
                <c:pt idx="28">
                  <c:v>116.0</c:v>
                </c:pt>
                <c:pt idx="29">
                  <c:v>114.0</c:v>
                </c:pt>
                <c:pt idx="30">
                  <c:v>113.0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'980055'!$F$1269:$F$1300</c:f>
              <c:numCache>
                <c:formatCode>0</c:formatCode>
                <c:ptCount val="32"/>
                <c:pt idx="0">
                  <c:v>79.67497661491998</c:v>
                </c:pt>
                <c:pt idx="1">
                  <c:v>80.90094487771355</c:v>
                </c:pt>
                <c:pt idx="2">
                  <c:v>82.23511654948979</c:v>
                </c:pt>
                <c:pt idx="3">
                  <c:v>83.62726977045227</c:v>
                </c:pt>
                <c:pt idx="4">
                  <c:v>85.21756570588442</c:v>
                </c:pt>
                <c:pt idx="5">
                  <c:v>87.08362264051572</c:v>
                </c:pt>
                <c:pt idx="6">
                  <c:v>89.78845631531944</c:v>
                </c:pt>
                <c:pt idx="7">
                  <c:v>93.89546954148894</c:v>
                </c:pt>
                <c:pt idx="8">
                  <c:v>100.1826291829617</c:v>
                </c:pt>
                <c:pt idx="9">
                  <c:v>109.600095547854</c:v>
                </c:pt>
                <c:pt idx="10">
                  <c:v>122.5581251093579</c:v>
                </c:pt>
                <c:pt idx="11">
                  <c:v>141.0032173480608</c:v>
                </c:pt>
                <c:pt idx="12">
                  <c:v>164.3469402474891</c:v>
                </c:pt>
                <c:pt idx="13">
                  <c:v>190.2793584329911</c:v>
                </c:pt>
                <c:pt idx="14">
                  <c:v>219.8740483752485</c:v>
                </c:pt>
                <c:pt idx="15">
                  <c:v>248.4461149141167</c:v>
                </c:pt>
                <c:pt idx="16">
                  <c:v>271.6966578962423</c:v>
                </c:pt>
                <c:pt idx="17">
                  <c:v>285.844604550855</c:v>
                </c:pt>
                <c:pt idx="18">
                  <c:v>289.0146105967325</c:v>
                </c:pt>
                <c:pt idx="19">
                  <c:v>281.5979091458975</c:v>
                </c:pt>
                <c:pt idx="20">
                  <c:v>264.1808577014567</c:v>
                </c:pt>
                <c:pt idx="21">
                  <c:v>240.2293861618808</c:v>
                </c:pt>
                <c:pt idx="22">
                  <c:v>212.2873982201843</c:v>
                </c:pt>
                <c:pt idx="23">
                  <c:v>185.9865402779341</c:v>
                </c:pt>
                <c:pt idx="24">
                  <c:v>164.9483623045603</c:v>
                </c:pt>
                <c:pt idx="25">
                  <c:v>148.4463904706846</c:v>
                </c:pt>
                <c:pt idx="26">
                  <c:v>135.4079157842255</c:v>
                </c:pt>
                <c:pt idx="27">
                  <c:v>126.5747073361358</c:v>
                </c:pt>
                <c:pt idx="28">
                  <c:v>122.0905205314281</c:v>
                </c:pt>
                <c:pt idx="29">
                  <c:v>119.5957312391265</c:v>
                </c:pt>
                <c:pt idx="30">
                  <c:v>118.8825365571485</c:v>
                </c:pt>
                <c:pt idx="31">
                  <c:v>119.0886793600612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09016"/>
        <c:axId val="-2147112184"/>
      </c:scatterChart>
      <c:valAx>
        <c:axId val="-214710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112184"/>
        <c:crosses val="autoZero"/>
        <c:crossBetween val="midCat"/>
      </c:valAx>
      <c:valAx>
        <c:axId val="-2147112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09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'980055'!$E$1319:$E$1350</c:f>
              <c:numCache>
                <c:formatCode>General</c:formatCode>
                <c:ptCount val="32"/>
                <c:pt idx="0">
                  <c:v>68.0</c:v>
                </c:pt>
                <c:pt idx="1">
                  <c:v>73.0</c:v>
                </c:pt>
                <c:pt idx="2">
                  <c:v>58.0</c:v>
                </c:pt>
                <c:pt idx="3">
                  <c:v>69.0</c:v>
                </c:pt>
                <c:pt idx="4">
                  <c:v>88.0</c:v>
                </c:pt>
                <c:pt idx="5">
                  <c:v>82.0</c:v>
                </c:pt>
                <c:pt idx="6">
                  <c:v>109.0</c:v>
                </c:pt>
                <c:pt idx="7">
                  <c:v>103.0</c:v>
                </c:pt>
                <c:pt idx="8">
                  <c:v>115.0</c:v>
                </c:pt>
                <c:pt idx="9">
                  <c:v>98.0</c:v>
                </c:pt>
                <c:pt idx="10">
                  <c:v>137.0</c:v>
                </c:pt>
                <c:pt idx="11">
                  <c:v>159.0</c:v>
                </c:pt>
                <c:pt idx="12">
                  <c:v>191.0</c:v>
                </c:pt>
                <c:pt idx="13">
                  <c:v>200.0</c:v>
                </c:pt>
                <c:pt idx="14">
                  <c:v>242.0</c:v>
                </c:pt>
                <c:pt idx="15">
                  <c:v>242.0</c:v>
                </c:pt>
                <c:pt idx="16">
                  <c:v>308.0</c:v>
                </c:pt>
                <c:pt idx="17">
                  <c:v>300.0</c:v>
                </c:pt>
                <c:pt idx="18">
                  <c:v>278.0</c:v>
                </c:pt>
                <c:pt idx="19">
                  <c:v>252.0</c:v>
                </c:pt>
                <c:pt idx="20">
                  <c:v>227.0</c:v>
                </c:pt>
                <c:pt idx="21">
                  <c:v>243.0</c:v>
                </c:pt>
                <c:pt idx="22">
                  <c:v>196.0</c:v>
                </c:pt>
                <c:pt idx="23">
                  <c:v>194.0</c:v>
                </c:pt>
                <c:pt idx="24">
                  <c:v>145.0</c:v>
                </c:pt>
                <c:pt idx="25">
                  <c:v>135.0</c:v>
                </c:pt>
                <c:pt idx="26">
                  <c:v>108.0</c:v>
                </c:pt>
                <c:pt idx="27">
                  <c:v>114.0</c:v>
                </c:pt>
                <c:pt idx="28">
                  <c:v>114.0</c:v>
                </c:pt>
                <c:pt idx="29">
                  <c:v>130.0</c:v>
                </c:pt>
                <c:pt idx="30">
                  <c:v>131.0</c:v>
                </c:pt>
                <c:pt idx="31">
                  <c:v>108.0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'980055'!$F$1319:$F$1350</c:f>
              <c:numCache>
                <c:formatCode>0</c:formatCode>
                <c:ptCount val="32"/>
                <c:pt idx="0">
                  <c:v>69.80453812743285</c:v>
                </c:pt>
                <c:pt idx="1">
                  <c:v>71.319616307848</c:v>
                </c:pt>
                <c:pt idx="2">
                  <c:v>73.04989487281416</c:v>
                </c:pt>
                <c:pt idx="3">
                  <c:v>74.99627975790677</c:v>
                </c:pt>
                <c:pt idx="4">
                  <c:v>77.42958124068745</c:v>
                </c:pt>
                <c:pt idx="5">
                  <c:v>80.51228995217863</c:v>
                </c:pt>
                <c:pt idx="6">
                  <c:v>85.15911661124752</c:v>
                </c:pt>
                <c:pt idx="7">
                  <c:v>92.15428025411471</c:v>
                </c:pt>
                <c:pt idx="8">
                  <c:v>102.3459566102996</c:v>
                </c:pt>
                <c:pt idx="9">
                  <c:v>116.5260596797792</c:v>
                </c:pt>
                <c:pt idx="10">
                  <c:v>134.4698865785194</c:v>
                </c:pt>
                <c:pt idx="11">
                  <c:v>157.8175674665538</c:v>
                </c:pt>
                <c:pt idx="12">
                  <c:v>184.6979044719286</c:v>
                </c:pt>
                <c:pt idx="13">
                  <c:v>211.8326847651512</c:v>
                </c:pt>
                <c:pt idx="14">
                  <c:v>239.7179010345831</c:v>
                </c:pt>
                <c:pt idx="15">
                  <c:v>263.3451072658348</c:v>
                </c:pt>
                <c:pt idx="16">
                  <c:v>279.110693162399</c:v>
                </c:pt>
                <c:pt idx="17">
                  <c:v>284.6818683241712</c:v>
                </c:pt>
                <c:pt idx="18">
                  <c:v>280.3267584119808</c:v>
                </c:pt>
                <c:pt idx="19">
                  <c:v>266.5860743666215</c:v>
                </c:pt>
                <c:pt idx="20">
                  <c:v>245.3579279956895</c:v>
                </c:pt>
                <c:pt idx="21">
                  <c:v>220.3715739773061</c:v>
                </c:pt>
                <c:pt idx="22">
                  <c:v>193.7195365410495</c:v>
                </c:pt>
                <c:pt idx="23">
                  <c:v>170.0979739138358</c:v>
                </c:pt>
                <c:pt idx="24">
                  <c:v>151.9729850834823</c:v>
                </c:pt>
                <c:pt idx="25">
                  <c:v>138.1886032558778</c:v>
                </c:pt>
                <c:pt idx="26">
                  <c:v>127.5921917952348</c:v>
                </c:pt>
                <c:pt idx="27">
                  <c:v>120.6353184988828</c:v>
                </c:pt>
                <c:pt idx="28">
                  <c:v>117.2672553975955</c:v>
                </c:pt>
                <c:pt idx="29">
                  <c:v>115.5965053168763</c:v>
                </c:pt>
                <c:pt idx="30">
                  <c:v>115.3810663657205</c:v>
                </c:pt>
                <c:pt idx="31">
                  <c:v>115.9222173675588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54552"/>
        <c:axId val="-2147157720"/>
      </c:scatterChart>
      <c:valAx>
        <c:axId val="-214715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157720"/>
        <c:crosses val="autoZero"/>
        <c:crossBetween val="midCat"/>
      </c:valAx>
      <c:valAx>
        <c:axId val="-2147157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54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'980055'!$E$1369:$E$1400</c:f>
              <c:numCache>
                <c:formatCode>General</c:formatCode>
                <c:ptCount val="32"/>
                <c:pt idx="0">
                  <c:v>82.0</c:v>
                </c:pt>
                <c:pt idx="1">
                  <c:v>61.0</c:v>
                </c:pt>
                <c:pt idx="2">
                  <c:v>73.0</c:v>
                </c:pt>
                <c:pt idx="3">
                  <c:v>92.0</c:v>
                </c:pt>
                <c:pt idx="4">
                  <c:v>104.0</c:v>
                </c:pt>
                <c:pt idx="5">
                  <c:v>82.0</c:v>
                </c:pt>
                <c:pt idx="6">
                  <c:v>101.0</c:v>
                </c:pt>
                <c:pt idx="7">
                  <c:v>103.0</c:v>
                </c:pt>
                <c:pt idx="8">
                  <c:v>101.0</c:v>
                </c:pt>
                <c:pt idx="9">
                  <c:v>148.0</c:v>
                </c:pt>
                <c:pt idx="10">
                  <c:v>142.0</c:v>
                </c:pt>
                <c:pt idx="11">
                  <c:v>164.0</c:v>
                </c:pt>
                <c:pt idx="12">
                  <c:v>179.0</c:v>
                </c:pt>
                <c:pt idx="13">
                  <c:v>204.0</c:v>
                </c:pt>
                <c:pt idx="14">
                  <c:v>237.0</c:v>
                </c:pt>
                <c:pt idx="15">
                  <c:v>271.0</c:v>
                </c:pt>
                <c:pt idx="16">
                  <c:v>318.0</c:v>
                </c:pt>
                <c:pt idx="17">
                  <c:v>291.0</c:v>
                </c:pt>
                <c:pt idx="18">
                  <c:v>288.0</c:v>
                </c:pt>
                <c:pt idx="19">
                  <c:v>268.0</c:v>
                </c:pt>
                <c:pt idx="20">
                  <c:v>233.0</c:v>
                </c:pt>
                <c:pt idx="21">
                  <c:v>206.0</c:v>
                </c:pt>
                <c:pt idx="22">
                  <c:v>202.0</c:v>
                </c:pt>
                <c:pt idx="23">
                  <c:v>155.0</c:v>
                </c:pt>
                <c:pt idx="24">
                  <c:v>141.0</c:v>
                </c:pt>
                <c:pt idx="25">
                  <c:v>154.0</c:v>
                </c:pt>
                <c:pt idx="26">
                  <c:v>144.0</c:v>
                </c:pt>
                <c:pt idx="27">
                  <c:v>108.0</c:v>
                </c:pt>
                <c:pt idx="28">
                  <c:v>124.0</c:v>
                </c:pt>
                <c:pt idx="29">
                  <c:v>110.0</c:v>
                </c:pt>
                <c:pt idx="30">
                  <c:v>106.0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'980055'!$F$1369:$F$1400</c:f>
              <c:numCache>
                <c:formatCode>0</c:formatCode>
                <c:ptCount val="32"/>
                <c:pt idx="0">
                  <c:v>77.71893750981098</c:v>
                </c:pt>
                <c:pt idx="1">
                  <c:v>78.9813713441761</c:v>
                </c:pt>
                <c:pt idx="2">
                  <c:v>80.44211040965481</c:v>
                </c:pt>
                <c:pt idx="3">
                  <c:v>82.12362047550318</c:v>
                </c:pt>
                <c:pt idx="4">
                  <c:v>84.29353655555228</c:v>
                </c:pt>
                <c:pt idx="5">
                  <c:v>87.13728702666778</c:v>
                </c:pt>
                <c:pt idx="6">
                  <c:v>91.55895913483448</c:v>
                </c:pt>
                <c:pt idx="7">
                  <c:v>98.38617370023504</c:v>
                </c:pt>
                <c:pt idx="8">
                  <c:v>108.5148903376382</c:v>
                </c:pt>
                <c:pt idx="9">
                  <c:v>122.7727562833322</c:v>
                </c:pt>
                <c:pt idx="10">
                  <c:v>140.9315446110073</c:v>
                </c:pt>
                <c:pt idx="11">
                  <c:v>164.6125214476876</c:v>
                </c:pt>
                <c:pt idx="12">
                  <c:v>191.8283694245621</c:v>
                </c:pt>
                <c:pt idx="13">
                  <c:v>219.1349613836511</c:v>
                </c:pt>
                <c:pt idx="14">
                  <c:v>246.8586597210416</c:v>
                </c:pt>
                <c:pt idx="15">
                  <c:v>269.7985572817009</c:v>
                </c:pt>
                <c:pt idx="16">
                  <c:v>284.2866565310761</c:v>
                </c:pt>
                <c:pt idx="17">
                  <c:v>288.0987664855489</c:v>
                </c:pt>
                <c:pt idx="18">
                  <c:v>281.8904298802656</c:v>
                </c:pt>
                <c:pt idx="19">
                  <c:v>266.2200379158398</c:v>
                </c:pt>
                <c:pt idx="20">
                  <c:v>243.3801268895415</c:v>
                </c:pt>
                <c:pt idx="21">
                  <c:v>217.3637052055923</c:v>
                </c:pt>
                <c:pt idx="22">
                  <c:v>190.3134327206026</c:v>
                </c:pt>
                <c:pt idx="23">
                  <c:v>166.8834681993336</c:v>
                </c:pt>
                <c:pt idx="24">
                  <c:v>149.2779083442717</c:v>
                </c:pt>
                <c:pt idx="25">
                  <c:v>136.1489610646133</c:v>
                </c:pt>
                <c:pt idx="26">
                  <c:v>126.2574675714449</c:v>
                </c:pt>
                <c:pt idx="27">
                  <c:v>119.9009717810323</c:v>
                </c:pt>
                <c:pt idx="28">
                  <c:v>116.8867118976298</c:v>
                </c:pt>
                <c:pt idx="29">
                  <c:v>115.4209949878594</c:v>
                </c:pt>
                <c:pt idx="30">
                  <c:v>115.2383575440035</c:v>
                </c:pt>
                <c:pt idx="31">
                  <c:v>115.7024692072857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99848"/>
        <c:axId val="-2147203016"/>
      </c:scatterChart>
      <c:valAx>
        <c:axId val="-214719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203016"/>
        <c:crosses val="autoZero"/>
        <c:crossBetween val="midCat"/>
      </c:valAx>
      <c:valAx>
        <c:axId val="-214720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19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'980055'!$E$1419:$E$1450</c:f>
              <c:numCache>
                <c:formatCode>General</c:formatCode>
                <c:ptCount val="32"/>
                <c:pt idx="0">
                  <c:v>58.0</c:v>
                </c:pt>
                <c:pt idx="1">
                  <c:v>81.0</c:v>
                </c:pt>
                <c:pt idx="2">
                  <c:v>63.0</c:v>
                </c:pt>
                <c:pt idx="3">
                  <c:v>75.0</c:v>
                </c:pt>
                <c:pt idx="4">
                  <c:v>97.0</c:v>
                </c:pt>
                <c:pt idx="5">
                  <c:v>90.0</c:v>
                </c:pt>
                <c:pt idx="6">
                  <c:v>105.0</c:v>
                </c:pt>
                <c:pt idx="7">
                  <c:v>118.0</c:v>
                </c:pt>
                <c:pt idx="8">
                  <c:v>133.0</c:v>
                </c:pt>
                <c:pt idx="9">
                  <c:v>123.0</c:v>
                </c:pt>
                <c:pt idx="10">
                  <c:v>146.0</c:v>
                </c:pt>
                <c:pt idx="11">
                  <c:v>191.0</c:v>
                </c:pt>
                <c:pt idx="12">
                  <c:v>204.0</c:v>
                </c:pt>
                <c:pt idx="13">
                  <c:v>230.0</c:v>
                </c:pt>
                <c:pt idx="14">
                  <c:v>269.0</c:v>
                </c:pt>
                <c:pt idx="15">
                  <c:v>271.0</c:v>
                </c:pt>
                <c:pt idx="16">
                  <c:v>325.0</c:v>
                </c:pt>
                <c:pt idx="17">
                  <c:v>327.0</c:v>
                </c:pt>
                <c:pt idx="18">
                  <c:v>265.0</c:v>
                </c:pt>
                <c:pt idx="19">
                  <c:v>279.0</c:v>
                </c:pt>
                <c:pt idx="20">
                  <c:v>250.0</c:v>
                </c:pt>
                <c:pt idx="21">
                  <c:v>219.0</c:v>
                </c:pt>
                <c:pt idx="22">
                  <c:v>197.0</c:v>
                </c:pt>
                <c:pt idx="23">
                  <c:v>158.0</c:v>
                </c:pt>
                <c:pt idx="24">
                  <c:v>154.0</c:v>
                </c:pt>
                <c:pt idx="25">
                  <c:v>153.0</c:v>
                </c:pt>
                <c:pt idx="26">
                  <c:v>121.0</c:v>
                </c:pt>
                <c:pt idx="27">
                  <c:v>135.0</c:v>
                </c:pt>
                <c:pt idx="28">
                  <c:v>104.0</c:v>
                </c:pt>
                <c:pt idx="29">
                  <c:v>106.0</c:v>
                </c:pt>
                <c:pt idx="30">
                  <c:v>119.0</c:v>
                </c:pt>
                <c:pt idx="31">
                  <c:v>136.0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'980055'!$F$1419:$F$1450</c:f>
              <c:numCache>
                <c:formatCode>0</c:formatCode>
                <c:ptCount val="32"/>
                <c:pt idx="0">
                  <c:v>71.01990856540191</c:v>
                </c:pt>
                <c:pt idx="1">
                  <c:v>72.7360194458242</c:v>
                </c:pt>
                <c:pt idx="2">
                  <c:v>74.84292433544034</c:v>
                </c:pt>
                <c:pt idx="3">
                  <c:v>77.4238339700586</c:v>
                </c:pt>
                <c:pt idx="4">
                  <c:v>80.89514234672463</c:v>
                </c:pt>
                <c:pt idx="5">
                  <c:v>85.47540678539587</c:v>
                </c:pt>
                <c:pt idx="6">
                  <c:v>92.4121945191677</c:v>
                </c:pt>
                <c:pt idx="7">
                  <c:v>102.5847053854434</c:v>
                </c:pt>
                <c:pt idx="8">
                  <c:v>116.7250303887765</c:v>
                </c:pt>
                <c:pt idx="9">
                  <c:v>135.295037379475</c:v>
                </c:pt>
                <c:pt idx="10">
                  <c:v>157.3998904453465</c:v>
                </c:pt>
                <c:pt idx="11">
                  <c:v>184.3860030722156</c:v>
                </c:pt>
                <c:pt idx="12">
                  <c:v>213.4492479962353</c:v>
                </c:pt>
                <c:pt idx="13">
                  <c:v>240.8465712180306</c:v>
                </c:pt>
                <c:pt idx="14">
                  <c:v>266.884433512655</c:v>
                </c:pt>
                <c:pt idx="15">
                  <c:v>286.6763151817888</c:v>
                </c:pt>
                <c:pt idx="16">
                  <c:v>297.3128568539931</c:v>
                </c:pt>
                <c:pt idx="17">
                  <c:v>297.4440605419685</c:v>
                </c:pt>
                <c:pt idx="18">
                  <c:v>288.5354978652244</c:v>
                </c:pt>
                <c:pt idx="19">
                  <c:v>271.011802245746</c:v>
                </c:pt>
                <c:pt idx="20">
                  <c:v>247.3272666583182</c:v>
                </c:pt>
                <c:pt idx="21">
                  <c:v>221.199854198022</c:v>
                </c:pt>
                <c:pt idx="22">
                  <c:v>194.3624326484014</c:v>
                </c:pt>
                <c:pt idx="23">
                  <c:v>171.0988047106226</c:v>
                </c:pt>
                <c:pt idx="24">
                  <c:v>153.4431507139786</c:v>
                </c:pt>
                <c:pt idx="25">
                  <c:v>140.0578568870821</c:v>
                </c:pt>
                <c:pt idx="26">
                  <c:v>129.735483970159</c:v>
                </c:pt>
                <c:pt idx="27">
                  <c:v>122.8884391353674</c:v>
                </c:pt>
                <c:pt idx="28">
                  <c:v>119.5118137190236</c:v>
                </c:pt>
                <c:pt idx="29">
                  <c:v>117.7754330618941</c:v>
                </c:pt>
                <c:pt idx="30">
                  <c:v>117.488859328486</c:v>
                </c:pt>
                <c:pt idx="31">
                  <c:v>117.9759551158103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44536"/>
        <c:axId val="-2147247704"/>
      </c:scatterChart>
      <c:valAx>
        <c:axId val="-214724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7247704"/>
        <c:crosses val="autoZero"/>
        <c:crossBetween val="midCat"/>
      </c:valAx>
      <c:valAx>
        <c:axId val="-2147247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72445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'980055'!$E$119:$E$150</c:f>
              <c:numCache>
                <c:formatCode>General</c:formatCode>
                <c:ptCount val="32"/>
                <c:pt idx="0">
                  <c:v>73.0</c:v>
                </c:pt>
                <c:pt idx="1">
                  <c:v>62.0</c:v>
                </c:pt>
                <c:pt idx="2">
                  <c:v>71.0</c:v>
                </c:pt>
                <c:pt idx="3">
                  <c:v>86.0</c:v>
                </c:pt>
                <c:pt idx="4">
                  <c:v>73.0</c:v>
                </c:pt>
                <c:pt idx="5">
                  <c:v>81.0</c:v>
                </c:pt>
                <c:pt idx="6">
                  <c:v>115.0</c:v>
                </c:pt>
                <c:pt idx="7">
                  <c:v>117.0</c:v>
                </c:pt>
                <c:pt idx="8">
                  <c:v>115.0</c:v>
                </c:pt>
                <c:pt idx="9">
                  <c:v>143.0</c:v>
                </c:pt>
                <c:pt idx="10">
                  <c:v>170.0</c:v>
                </c:pt>
                <c:pt idx="11">
                  <c:v>193.0</c:v>
                </c:pt>
                <c:pt idx="12">
                  <c:v>272.0</c:v>
                </c:pt>
                <c:pt idx="13">
                  <c:v>317.0</c:v>
                </c:pt>
                <c:pt idx="14">
                  <c:v>376.0</c:v>
                </c:pt>
                <c:pt idx="15">
                  <c:v>380.0</c:v>
                </c:pt>
                <c:pt idx="16">
                  <c:v>402.0</c:v>
                </c:pt>
                <c:pt idx="17">
                  <c:v>324.0</c:v>
                </c:pt>
                <c:pt idx="18">
                  <c:v>255.0</c:v>
                </c:pt>
                <c:pt idx="19">
                  <c:v>223.0</c:v>
                </c:pt>
                <c:pt idx="20">
                  <c:v>157.0</c:v>
                </c:pt>
                <c:pt idx="21">
                  <c:v>121.0</c:v>
                </c:pt>
                <c:pt idx="22">
                  <c:v>125.0</c:v>
                </c:pt>
                <c:pt idx="23">
                  <c:v>95.0</c:v>
                </c:pt>
                <c:pt idx="24">
                  <c:v>113.0</c:v>
                </c:pt>
                <c:pt idx="25">
                  <c:v>99.0</c:v>
                </c:pt>
                <c:pt idx="26">
                  <c:v>98.0</c:v>
                </c:pt>
                <c:pt idx="27">
                  <c:v>109.0</c:v>
                </c:pt>
                <c:pt idx="28">
                  <c:v>107.0</c:v>
                </c:pt>
                <c:pt idx="29">
                  <c:v>92.0</c:v>
                </c:pt>
                <c:pt idx="30">
                  <c:v>88.0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'980055'!$F$119:$F$150</c:f>
              <c:numCache>
                <c:formatCode>0</c:formatCode>
                <c:ptCount val="32"/>
                <c:pt idx="0">
                  <c:v>76.35020884341675</c:v>
                </c:pt>
                <c:pt idx="1">
                  <c:v>77.21351025313191</c:v>
                </c:pt>
                <c:pt idx="2">
                  <c:v>78.147949541892</c:v>
                </c:pt>
                <c:pt idx="3">
                  <c:v>79.13878914561035</c:v>
                </c:pt>
                <c:pt idx="4">
                  <c:v>80.37633698037131</c:v>
                </c:pt>
                <c:pt idx="5">
                  <c:v>82.15360116919247</c:v>
                </c:pt>
                <c:pt idx="6">
                  <c:v>85.5943148660787</c:v>
                </c:pt>
                <c:pt idx="7">
                  <c:v>92.64356192935858</c:v>
                </c:pt>
                <c:pt idx="8">
                  <c:v>106.3495022460939</c:v>
                </c:pt>
                <c:pt idx="9">
                  <c:v>130.3843403314658</c:v>
                </c:pt>
                <c:pt idx="10">
                  <c:v>166.0836662651046</c:v>
                </c:pt>
                <c:pt idx="11">
                  <c:v>216.8437314662971</c:v>
                </c:pt>
                <c:pt idx="12">
                  <c:v>275.5962052874748</c:v>
                </c:pt>
                <c:pt idx="13">
                  <c:v>329.155784419096</c:v>
                </c:pt>
                <c:pt idx="14">
                  <c:v>370.4566240362118</c:v>
                </c:pt>
                <c:pt idx="15">
                  <c:v>383.9391664054313</c:v>
                </c:pt>
                <c:pt idx="16">
                  <c:v>365.1469418300252</c:v>
                </c:pt>
                <c:pt idx="17">
                  <c:v>320.7712224491435</c:v>
                </c:pt>
                <c:pt idx="18">
                  <c:v>268.3228608969076</c:v>
                </c:pt>
                <c:pt idx="19">
                  <c:v>212.8685113627874</c:v>
                </c:pt>
                <c:pt idx="20">
                  <c:v>166.4844628454547</c:v>
                </c:pt>
                <c:pt idx="21">
                  <c:v>134.3990903190986</c:v>
                </c:pt>
                <c:pt idx="22">
                  <c:v>114.5124750860355</c:v>
                </c:pt>
                <c:pt idx="23">
                  <c:v>104.7964895798563</c:v>
                </c:pt>
                <c:pt idx="24">
                  <c:v>100.9617782221445</c:v>
                </c:pt>
                <c:pt idx="25">
                  <c:v>99.74718921456644</c:v>
                </c:pt>
                <c:pt idx="26">
                  <c:v>99.77682947390564</c:v>
                </c:pt>
                <c:pt idx="27">
                  <c:v>100.4226275969358</c:v>
                </c:pt>
                <c:pt idx="28">
                  <c:v>101.170138214407</c:v>
                </c:pt>
                <c:pt idx="29">
                  <c:v>102.0805718658507</c:v>
                </c:pt>
                <c:pt idx="30">
                  <c:v>102.9548868277415</c:v>
                </c:pt>
                <c:pt idx="31">
                  <c:v>103.8018812725447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20216"/>
        <c:axId val="2113197832"/>
      </c:scatterChart>
      <c:valAx>
        <c:axId val="211402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197832"/>
        <c:crosses val="autoZero"/>
        <c:crossBetween val="midCat"/>
      </c:valAx>
      <c:valAx>
        <c:axId val="211319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02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-90.3325534126607</c:v>
                </c:pt>
                <c:pt idx="1">
                  <c:v>-90.29650301235564</c:v>
                </c:pt>
                <c:pt idx="2">
                  <c:v>-90.26916566735646</c:v>
                </c:pt>
                <c:pt idx="3">
                  <c:v>-90.0573801669088</c:v>
                </c:pt>
                <c:pt idx="4">
                  <c:v>-90.13990947139943</c:v>
                </c:pt>
                <c:pt idx="5">
                  <c:v>-90.1033051995323</c:v>
                </c:pt>
                <c:pt idx="6">
                  <c:v>-90.13735283439325</c:v>
                </c:pt>
                <c:pt idx="7">
                  <c:v>-90.07346871413833</c:v>
                </c:pt>
                <c:pt idx="8">
                  <c:v>-90.03345307927493</c:v>
                </c:pt>
                <c:pt idx="9">
                  <c:v>-90.24436906276268</c:v>
                </c:pt>
                <c:pt idx="10">
                  <c:v>-90.30726342701318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-90.26685037990654</c:v>
                </c:pt>
                <c:pt idx="1">
                  <c:v>-90.2504982955157</c:v>
                </c:pt>
                <c:pt idx="2">
                  <c:v>-90.26016077667507</c:v>
                </c:pt>
                <c:pt idx="3">
                  <c:v>-90.252375576036</c:v>
                </c:pt>
                <c:pt idx="4">
                  <c:v>-89.97006008139672</c:v>
                </c:pt>
                <c:pt idx="5">
                  <c:v>-89.93947291338965</c:v>
                </c:pt>
                <c:pt idx="6">
                  <c:v>-89.95738584117373</c:v>
                </c:pt>
                <c:pt idx="7">
                  <c:v>-90.01918967136776</c:v>
                </c:pt>
                <c:pt idx="8">
                  <c:v>-90.2510644389655</c:v>
                </c:pt>
                <c:pt idx="9">
                  <c:v>-90.25515136102501</c:v>
                </c:pt>
                <c:pt idx="10">
                  <c:v>-90.27917360289118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44040"/>
        <c:axId val="-2147349480"/>
      </c:scatterChart>
      <c:valAx>
        <c:axId val="-214734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349480"/>
        <c:crosses val="autoZero"/>
        <c:crossBetween val="midCat"/>
        <c:majorUnit val="1.0"/>
      </c:valAx>
      <c:valAx>
        <c:axId val="-2147349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47344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1.169444683187501</c:v>
                </c:pt>
                <c:pt idx="1">
                  <c:v>1.169809640390038</c:v>
                </c:pt>
                <c:pt idx="2">
                  <c:v>1.170086619863294</c:v>
                </c:pt>
                <c:pt idx="3">
                  <c:v>1.17223912682702</c:v>
                </c:pt>
                <c:pt idx="4">
                  <c:v>1.171398913536455</c:v>
                </c:pt>
                <c:pt idx="5">
                  <c:v>1.171771350153326</c:v>
                </c:pt>
                <c:pt idx="6">
                  <c:v>1.171424914917344</c:v>
                </c:pt>
                <c:pt idx="7">
                  <c:v>1.172075190468818</c:v>
                </c:pt>
                <c:pt idx="8">
                  <c:v>1.172483062606582</c:v>
                </c:pt>
                <c:pt idx="9">
                  <c:v>1.170338027877313</c:v>
                </c:pt>
                <c:pt idx="10">
                  <c:v>1.169700671073998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1.170110087227436</c:v>
                </c:pt>
                <c:pt idx="1">
                  <c:v>1.17027586961302</c:v>
                </c:pt>
                <c:pt idx="2">
                  <c:v>1.170177899894126</c:v>
                </c:pt>
                <c:pt idx="3">
                  <c:v>1.170256833576553</c:v>
                </c:pt>
                <c:pt idx="4">
                  <c:v>1.173130090344201</c:v>
                </c:pt>
                <c:pt idx="5">
                  <c:v>1.17344266566412</c:v>
                </c:pt>
                <c:pt idx="6">
                  <c:v>1.173259580148037</c:v>
                </c:pt>
                <c:pt idx="7">
                  <c:v>1.17262855015674</c:v>
                </c:pt>
                <c:pt idx="8">
                  <c:v>1.170270128695895</c:v>
                </c:pt>
                <c:pt idx="9">
                  <c:v>1.170228688217898</c:v>
                </c:pt>
                <c:pt idx="10">
                  <c:v>1.169985197433472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82984"/>
        <c:axId val="-2147388424"/>
      </c:scatterChart>
      <c:valAx>
        <c:axId val="-214738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388424"/>
        <c:crosses val="autoZero"/>
        <c:crossBetween val="midCat"/>
        <c:majorUnit val="1.0"/>
      </c:valAx>
      <c:valAx>
        <c:axId val="-2147388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47382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-90.13735283439325</c:v>
                </c:pt>
                <c:pt idx="1">
                  <c:v>-89.97683130303275</c:v>
                </c:pt>
                <c:pt idx="2">
                  <c:v>-89.95992081119058</c:v>
                </c:pt>
                <c:pt idx="3">
                  <c:v>-89.92634730927102</c:v>
                </c:pt>
                <c:pt idx="4">
                  <c:v>-89.95067269275832</c:v>
                </c:pt>
                <c:pt idx="5">
                  <c:v>-90.03884211816934</c:v>
                </c:pt>
                <c:pt idx="6">
                  <c:v>-90.05572072488853</c:v>
                </c:pt>
                <c:pt idx="7">
                  <c:v>-90.0976510758471</c:v>
                </c:pt>
                <c:pt idx="8">
                  <c:v>-89.95738584117373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14440"/>
        <c:axId val="-2147419880"/>
      </c:scatterChart>
      <c:valAx>
        <c:axId val="-214741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419880"/>
        <c:crosses val="autoZero"/>
        <c:crossBetween val="midCat"/>
      </c:valAx>
      <c:valAx>
        <c:axId val="-2147419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47414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1.171424914917344</c:v>
                </c:pt>
                <c:pt idx="1">
                  <c:v>1.173060927921107</c:v>
                </c:pt>
                <c:pt idx="2">
                  <c:v>1.173233677505932</c:v>
                </c:pt>
                <c:pt idx="3">
                  <c:v>1.173576875104398</c:v>
                </c:pt>
                <c:pt idx="4">
                  <c:v>1.173328184241178</c:v>
                </c:pt>
                <c:pt idx="5">
                  <c:v>1.172428108235438</c:v>
                </c:pt>
                <c:pt idx="6">
                  <c:v>1.172256039852447</c:v>
                </c:pt>
                <c:pt idx="7">
                  <c:v>1.171828910811387</c:v>
                </c:pt>
                <c:pt idx="8">
                  <c:v>1.173259580148037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46456"/>
        <c:axId val="-2147451896"/>
      </c:scatterChart>
      <c:valAx>
        <c:axId val="-214744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451896"/>
        <c:crosses val="autoZero"/>
        <c:crossBetween val="midCat"/>
      </c:valAx>
      <c:valAx>
        <c:axId val="-2147451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47446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'980055'!$E$169:$E$200</c:f>
              <c:numCache>
                <c:formatCode>General</c:formatCode>
                <c:ptCount val="32"/>
                <c:pt idx="0">
                  <c:v>72.0</c:v>
                </c:pt>
                <c:pt idx="1">
                  <c:v>64.0</c:v>
                </c:pt>
                <c:pt idx="2">
                  <c:v>69.0</c:v>
                </c:pt>
                <c:pt idx="3">
                  <c:v>82.0</c:v>
                </c:pt>
                <c:pt idx="4">
                  <c:v>93.0</c:v>
                </c:pt>
                <c:pt idx="5">
                  <c:v>82.0</c:v>
                </c:pt>
                <c:pt idx="6">
                  <c:v>83.0</c:v>
                </c:pt>
                <c:pt idx="7">
                  <c:v>89.0</c:v>
                </c:pt>
                <c:pt idx="8">
                  <c:v>107.0</c:v>
                </c:pt>
                <c:pt idx="9">
                  <c:v>109.0</c:v>
                </c:pt>
                <c:pt idx="10">
                  <c:v>139.0</c:v>
                </c:pt>
                <c:pt idx="11">
                  <c:v>145.0</c:v>
                </c:pt>
                <c:pt idx="12">
                  <c:v>183.0</c:v>
                </c:pt>
                <c:pt idx="13">
                  <c:v>202.0</c:v>
                </c:pt>
                <c:pt idx="14">
                  <c:v>205.0</c:v>
                </c:pt>
                <c:pt idx="15">
                  <c:v>233.0</c:v>
                </c:pt>
                <c:pt idx="16">
                  <c:v>250.0</c:v>
                </c:pt>
                <c:pt idx="17">
                  <c:v>266.0</c:v>
                </c:pt>
                <c:pt idx="18">
                  <c:v>255.0</c:v>
                </c:pt>
                <c:pt idx="19">
                  <c:v>238.0</c:v>
                </c:pt>
                <c:pt idx="20">
                  <c:v>211.0</c:v>
                </c:pt>
                <c:pt idx="21">
                  <c:v>192.0</c:v>
                </c:pt>
                <c:pt idx="22">
                  <c:v>172.0</c:v>
                </c:pt>
                <c:pt idx="23">
                  <c:v>147.0</c:v>
                </c:pt>
                <c:pt idx="24">
                  <c:v>129.0</c:v>
                </c:pt>
                <c:pt idx="25">
                  <c:v>127.0</c:v>
                </c:pt>
                <c:pt idx="26">
                  <c:v>105.0</c:v>
                </c:pt>
                <c:pt idx="27">
                  <c:v>106.0</c:v>
                </c:pt>
                <c:pt idx="28">
                  <c:v>116.0</c:v>
                </c:pt>
                <c:pt idx="29">
                  <c:v>98.0</c:v>
                </c:pt>
                <c:pt idx="30">
                  <c:v>95.0</c:v>
                </c:pt>
                <c:pt idx="31">
                  <c:v>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'980055'!$F$169:$F$200</c:f>
              <c:numCache>
                <c:formatCode>0</c:formatCode>
                <c:ptCount val="32"/>
                <c:pt idx="0">
                  <c:v>72.19851619805368</c:v>
                </c:pt>
                <c:pt idx="1">
                  <c:v>73.12350574157234</c:v>
                </c:pt>
                <c:pt idx="2">
                  <c:v>74.27195167840744</c:v>
                </c:pt>
                <c:pt idx="3">
                  <c:v>75.71237576632705</c:v>
                </c:pt>
                <c:pt idx="4">
                  <c:v>77.71903627029187</c:v>
                </c:pt>
                <c:pt idx="5">
                  <c:v>80.47737717541663</c:v>
                </c:pt>
                <c:pt idx="6">
                  <c:v>84.84063890353762</c:v>
                </c:pt>
                <c:pt idx="7">
                  <c:v>91.5300229401754</c:v>
                </c:pt>
                <c:pt idx="8">
                  <c:v>101.2353152423124</c:v>
                </c:pt>
                <c:pt idx="9">
                  <c:v>114.507431733602</c:v>
                </c:pt>
                <c:pt idx="10">
                  <c:v>130.9158702866457</c:v>
                </c:pt>
                <c:pt idx="11">
                  <c:v>151.7092349958711</c:v>
                </c:pt>
                <c:pt idx="12">
                  <c:v>174.9805471595095</c:v>
                </c:pt>
                <c:pt idx="13">
                  <c:v>197.8074613109167</c:v>
                </c:pt>
                <c:pt idx="14">
                  <c:v>220.5355860768224</c:v>
                </c:pt>
                <c:pt idx="15">
                  <c:v>239.0125696209497</c:v>
                </c:pt>
                <c:pt idx="16">
                  <c:v>250.4564559202561</c:v>
                </c:pt>
                <c:pt idx="17">
                  <c:v>253.231411407664</c:v>
                </c:pt>
                <c:pt idx="18">
                  <c:v>247.939867265508</c:v>
                </c:pt>
                <c:pt idx="19">
                  <c:v>234.927256136924</c:v>
                </c:pt>
                <c:pt idx="20">
                  <c:v>215.9072716464493</c:v>
                </c:pt>
                <c:pt idx="21">
                  <c:v>193.9664488397768</c:v>
                </c:pt>
                <c:pt idx="22">
                  <c:v>170.6889173080297</c:v>
                </c:pt>
                <c:pt idx="23">
                  <c:v>149.9683442370692</c:v>
                </c:pt>
                <c:pt idx="24">
                  <c:v>133.8765078937405</c:v>
                </c:pt>
                <c:pt idx="25">
                  <c:v>121.3997383972593</c:v>
                </c:pt>
                <c:pt idx="26">
                  <c:v>111.5113222275179</c:v>
                </c:pt>
                <c:pt idx="27">
                  <c:v>104.6718290701474</c:v>
                </c:pt>
                <c:pt idx="28">
                  <c:v>101.0460777537129</c:v>
                </c:pt>
                <c:pt idx="29">
                  <c:v>98.84399179154524</c:v>
                </c:pt>
                <c:pt idx="30">
                  <c:v>98.01002584427058</c:v>
                </c:pt>
                <c:pt idx="31">
                  <c:v>97.91084725271087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795864"/>
        <c:axId val="2122799000"/>
      </c:scatterChart>
      <c:valAx>
        <c:axId val="212279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799000"/>
        <c:crosses val="autoZero"/>
        <c:crossBetween val="midCat"/>
      </c:valAx>
      <c:valAx>
        <c:axId val="2122799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7958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'980055'!$E$219:$E$250</c:f>
              <c:numCache>
                <c:formatCode>General</c:formatCode>
                <c:ptCount val="32"/>
                <c:pt idx="0">
                  <c:v>88.0</c:v>
                </c:pt>
                <c:pt idx="1">
                  <c:v>74.0</c:v>
                </c:pt>
                <c:pt idx="2">
                  <c:v>61.0</c:v>
                </c:pt>
                <c:pt idx="3">
                  <c:v>96.0</c:v>
                </c:pt>
                <c:pt idx="4">
                  <c:v>98.0</c:v>
                </c:pt>
                <c:pt idx="5">
                  <c:v>101.0</c:v>
                </c:pt>
                <c:pt idx="6">
                  <c:v>88.0</c:v>
                </c:pt>
                <c:pt idx="7">
                  <c:v>111.0</c:v>
                </c:pt>
                <c:pt idx="8">
                  <c:v>126.0</c:v>
                </c:pt>
                <c:pt idx="9">
                  <c:v>141.0</c:v>
                </c:pt>
                <c:pt idx="10">
                  <c:v>183.0</c:v>
                </c:pt>
                <c:pt idx="11">
                  <c:v>191.0</c:v>
                </c:pt>
                <c:pt idx="12">
                  <c:v>246.0</c:v>
                </c:pt>
                <c:pt idx="13">
                  <c:v>244.0</c:v>
                </c:pt>
                <c:pt idx="14">
                  <c:v>290.0</c:v>
                </c:pt>
                <c:pt idx="15">
                  <c:v>309.0</c:v>
                </c:pt>
                <c:pt idx="16">
                  <c:v>354.0</c:v>
                </c:pt>
                <c:pt idx="17">
                  <c:v>319.0</c:v>
                </c:pt>
                <c:pt idx="18">
                  <c:v>312.0</c:v>
                </c:pt>
                <c:pt idx="19">
                  <c:v>267.0</c:v>
                </c:pt>
                <c:pt idx="20">
                  <c:v>229.0</c:v>
                </c:pt>
                <c:pt idx="21">
                  <c:v>210.0</c:v>
                </c:pt>
                <c:pt idx="22">
                  <c:v>197.0</c:v>
                </c:pt>
                <c:pt idx="23">
                  <c:v>148.0</c:v>
                </c:pt>
                <c:pt idx="24">
                  <c:v>133.0</c:v>
                </c:pt>
                <c:pt idx="25">
                  <c:v>105.0</c:v>
                </c:pt>
                <c:pt idx="26">
                  <c:v>108.0</c:v>
                </c:pt>
                <c:pt idx="27">
                  <c:v>107.0</c:v>
                </c:pt>
                <c:pt idx="28">
                  <c:v>89.0</c:v>
                </c:pt>
                <c:pt idx="29">
                  <c:v>104.0</c:v>
                </c:pt>
                <c:pt idx="30">
                  <c:v>95.0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'980055'!$F$219:$F$250</c:f>
              <c:numCache>
                <c:formatCode>0</c:formatCode>
                <c:ptCount val="32"/>
                <c:pt idx="0">
                  <c:v>79.30918792026858</c:v>
                </c:pt>
                <c:pt idx="1">
                  <c:v>80.12399789409324</c:v>
                </c:pt>
                <c:pt idx="2">
                  <c:v>81.26312605440391</c:v>
                </c:pt>
                <c:pt idx="3">
                  <c:v>82.90441489328488</c:v>
                </c:pt>
                <c:pt idx="4">
                  <c:v>85.4944706914058</c:v>
                </c:pt>
                <c:pt idx="5">
                  <c:v>89.3965493502162</c:v>
                </c:pt>
                <c:pt idx="6">
                  <c:v>95.96142687499644</c:v>
                </c:pt>
                <c:pt idx="7">
                  <c:v>106.4116149034821</c:v>
                </c:pt>
                <c:pt idx="8">
                  <c:v>121.8392066096845</c:v>
                </c:pt>
                <c:pt idx="9">
                  <c:v>142.9709518621901</c:v>
                </c:pt>
                <c:pt idx="10">
                  <c:v>168.8099080383551</c:v>
                </c:pt>
                <c:pt idx="11">
                  <c:v>200.8002021182492</c:v>
                </c:pt>
                <c:pt idx="12">
                  <c:v>235.274907766702</c:v>
                </c:pt>
                <c:pt idx="13">
                  <c:v>267.2766168479804</c:v>
                </c:pt>
                <c:pt idx="14">
                  <c:v>296.4926658597406</c:v>
                </c:pt>
                <c:pt idx="15">
                  <c:v>316.6242238951577</c:v>
                </c:pt>
                <c:pt idx="16">
                  <c:v>324.1557727892181</c:v>
                </c:pt>
                <c:pt idx="17">
                  <c:v>318.007610703881</c:v>
                </c:pt>
                <c:pt idx="18">
                  <c:v>301.2870977467285</c:v>
                </c:pt>
                <c:pt idx="19">
                  <c:v>274.5615157827685</c:v>
                </c:pt>
                <c:pt idx="20">
                  <c:v>241.9994879461712</c:v>
                </c:pt>
                <c:pt idx="21">
                  <c:v>208.6966051057284</c:v>
                </c:pt>
                <c:pt idx="22">
                  <c:v>176.7282510825639</c:v>
                </c:pt>
                <c:pt idx="23">
                  <c:v>150.776240603334</c:v>
                </c:pt>
                <c:pt idx="24">
                  <c:v>132.260807924964</c:v>
                </c:pt>
                <c:pt idx="25">
                  <c:v>119.0141793239507</c:v>
                </c:pt>
                <c:pt idx="26">
                  <c:v>109.3631554395939</c:v>
                </c:pt>
                <c:pt idx="27">
                  <c:v>103.2869373917823</c:v>
                </c:pt>
                <c:pt idx="28">
                  <c:v>100.3750138253767</c:v>
                </c:pt>
                <c:pt idx="29">
                  <c:v>98.81151727290557</c:v>
                </c:pt>
                <c:pt idx="30">
                  <c:v>98.35147322605121</c:v>
                </c:pt>
                <c:pt idx="31">
                  <c:v>98.42236120808057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41288"/>
        <c:axId val="2122844456"/>
      </c:scatterChart>
      <c:valAx>
        <c:axId val="212284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844456"/>
        <c:crosses val="autoZero"/>
        <c:crossBetween val="midCat"/>
      </c:valAx>
      <c:valAx>
        <c:axId val="212284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4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'980055'!$E$269:$E$300</c:f>
              <c:numCache>
                <c:formatCode>General</c:formatCode>
                <c:ptCount val="32"/>
                <c:pt idx="0">
                  <c:v>140.0</c:v>
                </c:pt>
                <c:pt idx="1">
                  <c:v>146.0</c:v>
                </c:pt>
                <c:pt idx="2">
                  <c:v>169.0</c:v>
                </c:pt>
                <c:pt idx="3">
                  <c:v>166.0</c:v>
                </c:pt>
                <c:pt idx="4">
                  <c:v>187.0</c:v>
                </c:pt>
                <c:pt idx="5">
                  <c:v>175.0</c:v>
                </c:pt>
                <c:pt idx="6">
                  <c:v>177.0</c:v>
                </c:pt>
                <c:pt idx="7">
                  <c:v>178.0</c:v>
                </c:pt>
                <c:pt idx="8">
                  <c:v>206.0</c:v>
                </c:pt>
                <c:pt idx="9">
                  <c:v>212.0</c:v>
                </c:pt>
                <c:pt idx="10">
                  <c:v>200.0</c:v>
                </c:pt>
                <c:pt idx="11">
                  <c:v>233.0</c:v>
                </c:pt>
                <c:pt idx="12">
                  <c:v>255.0</c:v>
                </c:pt>
                <c:pt idx="13">
                  <c:v>312.0</c:v>
                </c:pt>
                <c:pt idx="14">
                  <c:v>302.0</c:v>
                </c:pt>
                <c:pt idx="15">
                  <c:v>350.0</c:v>
                </c:pt>
                <c:pt idx="16">
                  <c:v>376.0</c:v>
                </c:pt>
                <c:pt idx="17">
                  <c:v>334.0</c:v>
                </c:pt>
                <c:pt idx="18">
                  <c:v>328.0</c:v>
                </c:pt>
                <c:pt idx="19">
                  <c:v>348.0</c:v>
                </c:pt>
                <c:pt idx="20">
                  <c:v>301.0</c:v>
                </c:pt>
                <c:pt idx="21">
                  <c:v>282.0</c:v>
                </c:pt>
                <c:pt idx="22">
                  <c:v>238.0</c:v>
                </c:pt>
                <c:pt idx="23">
                  <c:v>224.0</c:v>
                </c:pt>
                <c:pt idx="24">
                  <c:v>225.0</c:v>
                </c:pt>
                <c:pt idx="25">
                  <c:v>215.0</c:v>
                </c:pt>
                <c:pt idx="26">
                  <c:v>207.0</c:v>
                </c:pt>
                <c:pt idx="27">
                  <c:v>194.0</c:v>
                </c:pt>
                <c:pt idx="28">
                  <c:v>218.0</c:v>
                </c:pt>
                <c:pt idx="29">
                  <c:v>231.0</c:v>
                </c:pt>
                <c:pt idx="30">
                  <c:v>197.0</c:v>
                </c:pt>
                <c:pt idx="31">
                  <c:v>224.0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'980055'!$F$269:$F$300</c:f>
              <c:numCache>
                <c:formatCode>0</c:formatCode>
                <c:ptCount val="32"/>
                <c:pt idx="0">
                  <c:v>158.828028080536</c:v>
                </c:pt>
                <c:pt idx="1">
                  <c:v>160.5979283231225</c:v>
                </c:pt>
                <c:pt idx="2">
                  <c:v>162.5043068770551</c:v>
                </c:pt>
                <c:pt idx="3">
                  <c:v>164.4579939264615</c:v>
                </c:pt>
                <c:pt idx="4">
                  <c:v>166.6345727817323</c:v>
                </c:pt>
                <c:pt idx="5">
                  <c:v>169.1243292266815</c:v>
                </c:pt>
                <c:pt idx="6">
                  <c:v>172.6675973134103</c:v>
                </c:pt>
                <c:pt idx="7">
                  <c:v>178.0029901743785</c:v>
                </c:pt>
                <c:pt idx="8">
                  <c:v>186.1443794524103</c:v>
                </c:pt>
                <c:pt idx="9">
                  <c:v>198.2540949626497</c:v>
                </c:pt>
                <c:pt idx="10">
                  <c:v>214.6311682454927</c:v>
                </c:pt>
                <c:pt idx="11">
                  <c:v>237.190089131914</c:v>
                </c:pt>
                <c:pt idx="12">
                  <c:v>264.2444203742978</c:v>
                </c:pt>
                <c:pt idx="13">
                  <c:v>292.0335308793603</c:v>
                </c:pt>
                <c:pt idx="14">
                  <c:v>320.2144886933717</c:v>
                </c:pt>
                <c:pt idx="15">
                  <c:v>342.5463259043593</c:v>
                </c:pt>
                <c:pt idx="16">
                  <c:v>354.5850702006651</c:v>
                </c:pt>
                <c:pt idx="17">
                  <c:v>354.1597778169416</c:v>
                </c:pt>
                <c:pt idx="18">
                  <c:v>343.2479823768618</c:v>
                </c:pt>
                <c:pt idx="19">
                  <c:v>323.128146601571</c:v>
                </c:pt>
                <c:pt idx="20">
                  <c:v>297.8761418055828</c:v>
                </c:pt>
                <c:pt idx="21">
                  <c:v>272.546415734819</c:v>
                </c:pt>
                <c:pt idx="22">
                  <c:v>249.5298767498574</c:v>
                </c:pt>
                <c:pt idx="23">
                  <c:v>232.4384967239376</c:v>
                </c:pt>
                <c:pt idx="24">
                  <c:v>221.6538857006472</c:v>
                </c:pt>
                <c:pt idx="25">
                  <c:v>215.1350559349415</c:v>
                </c:pt>
                <c:pt idx="26">
                  <c:v>211.5375012769081</c:v>
                </c:pt>
                <c:pt idx="27">
                  <c:v>210.3805110987637</c:v>
                </c:pt>
                <c:pt idx="28">
                  <c:v>210.7023757417403</c:v>
                </c:pt>
                <c:pt idx="29">
                  <c:v>211.8823569866815</c:v>
                </c:pt>
                <c:pt idx="30">
                  <c:v>213.39038466443</c:v>
                </c:pt>
                <c:pt idx="31">
                  <c:v>215.0102710556563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806808"/>
        <c:axId val="2127803640"/>
      </c:scatterChart>
      <c:valAx>
        <c:axId val="2127806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803640"/>
        <c:crosses val="autoZero"/>
        <c:crossBetween val="midCat"/>
      </c:valAx>
      <c:valAx>
        <c:axId val="2127803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806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'980055'!$E$319:$E$350</c:f>
              <c:numCache>
                <c:formatCode>General</c:formatCode>
                <c:ptCount val="32"/>
                <c:pt idx="0">
                  <c:v>66.0</c:v>
                </c:pt>
                <c:pt idx="1">
                  <c:v>74.0</c:v>
                </c:pt>
                <c:pt idx="2">
                  <c:v>69.0</c:v>
                </c:pt>
                <c:pt idx="3">
                  <c:v>92.0</c:v>
                </c:pt>
                <c:pt idx="4">
                  <c:v>85.0</c:v>
                </c:pt>
                <c:pt idx="5">
                  <c:v>95.0</c:v>
                </c:pt>
                <c:pt idx="6">
                  <c:v>109.0</c:v>
                </c:pt>
                <c:pt idx="7">
                  <c:v>117.0</c:v>
                </c:pt>
                <c:pt idx="8">
                  <c:v>119.0</c:v>
                </c:pt>
                <c:pt idx="9">
                  <c:v>140.0</c:v>
                </c:pt>
                <c:pt idx="10">
                  <c:v>129.0</c:v>
                </c:pt>
                <c:pt idx="11">
                  <c:v>168.0</c:v>
                </c:pt>
                <c:pt idx="12">
                  <c:v>179.0</c:v>
                </c:pt>
                <c:pt idx="13">
                  <c:v>212.0</c:v>
                </c:pt>
                <c:pt idx="14">
                  <c:v>260.0</c:v>
                </c:pt>
                <c:pt idx="15">
                  <c:v>257.0</c:v>
                </c:pt>
                <c:pt idx="16">
                  <c:v>294.0</c:v>
                </c:pt>
                <c:pt idx="17">
                  <c:v>267.0</c:v>
                </c:pt>
                <c:pt idx="18">
                  <c:v>246.0</c:v>
                </c:pt>
                <c:pt idx="19">
                  <c:v>263.0</c:v>
                </c:pt>
                <c:pt idx="20">
                  <c:v>222.0</c:v>
                </c:pt>
                <c:pt idx="21">
                  <c:v>180.0</c:v>
                </c:pt>
                <c:pt idx="22">
                  <c:v>134.0</c:v>
                </c:pt>
                <c:pt idx="23">
                  <c:v>125.0</c:v>
                </c:pt>
                <c:pt idx="24">
                  <c:v>115.0</c:v>
                </c:pt>
                <c:pt idx="25">
                  <c:v>103.0</c:v>
                </c:pt>
                <c:pt idx="26">
                  <c:v>134.0</c:v>
                </c:pt>
                <c:pt idx="27">
                  <c:v>120.0</c:v>
                </c:pt>
                <c:pt idx="28">
                  <c:v>97.0</c:v>
                </c:pt>
                <c:pt idx="29">
                  <c:v>111.0</c:v>
                </c:pt>
                <c:pt idx="30">
                  <c:v>96.0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'980055'!$F$319:$F$350</c:f>
              <c:numCache>
                <c:formatCode>0</c:formatCode>
                <c:ptCount val="32"/>
                <c:pt idx="0">
                  <c:v>79.47075788838723</c:v>
                </c:pt>
                <c:pt idx="1">
                  <c:v>80.35507103890089</c:v>
                </c:pt>
                <c:pt idx="2">
                  <c:v>81.3944100866552</c:v>
                </c:pt>
                <c:pt idx="3">
                  <c:v>82.63741814347408</c:v>
                </c:pt>
                <c:pt idx="4">
                  <c:v>84.34621211780055</c:v>
                </c:pt>
                <c:pt idx="5">
                  <c:v>86.76036514988014</c:v>
                </c:pt>
                <c:pt idx="6">
                  <c:v>90.8028267572362</c:v>
                </c:pt>
                <c:pt idx="7">
                  <c:v>97.45938232840325</c:v>
                </c:pt>
                <c:pt idx="8">
                  <c:v>107.8210770527942</c:v>
                </c:pt>
                <c:pt idx="9">
                  <c:v>122.8651542580361</c:v>
                </c:pt>
                <c:pt idx="10">
                  <c:v>142.3064908048965</c:v>
                </c:pt>
                <c:pt idx="11">
                  <c:v>167.6310111919272</c:v>
                </c:pt>
                <c:pt idx="12">
                  <c:v>196.1874537042706</c:v>
                </c:pt>
                <c:pt idx="13">
                  <c:v>223.70617023047</c:v>
                </c:pt>
                <c:pt idx="14">
                  <c:v>249.6361177795365</c:v>
                </c:pt>
                <c:pt idx="15">
                  <c:v>268.0552511666493</c:v>
                </c:pt>
                <c:pt idx="16">
                  <c:v>275.3874129776603</c:v>
                </c:pt>
                <c:pt idx="17">
                  <c:v>270.4422948636172</c:v>
                </c:pt>
                <c:pt idx="18">
                  <c:v>256.054863613011</c:v>
                </c:pt>
                <c:pt idx="19">
                  <c:v>233.1337770898381</c:v>
                </c:pt>
                <c:pt idx="20">
                  <c:v>205.7852632669477</c:v>
                </c:pt>
                <c:pt idx="21">
                  <c:v>178.7381133190192</c:v>
                </c:pt>
                <c:pt idx="22">
                  <c:v>153.9451373943515</c:v>
                </c:pt>
                <c:pt idx="23">
                  <c:v>134.9768671627475</c:v>
                </c:pt>
                <c:pt idx="24">
                  <c:v>122.3622000687564</c:v>
                </c:pt>
                <c:pt idx="25">
                  <c:v>114.0575853050558</c:v>
                </c:pt>
                <c:pt idx="26">
                  <c:v>108.6461081643422</c:v>
                </c:pt>
                <c:pt idx="27">
                  <c:v>105.7943338847621</c:v>
                </c:pt>
                <c:pt idx="28">
                  <c:v>104.8199259245836</c:v>
                </c:pt>
                <c:pt idx="29">
                  <c:v>104.7040716745594</c:v>
                </c:pt>
                <c:pt idx="30">
                  <c:v>105.1108172528404</c:v>
                </c:pt>
                <c:pt idx="31">
                  <c:v>105.7355046603893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61288"/>
        <c:axId val="2127758120"/>
      </c:scatterChart>
      <c:valAx>
        <c:axId val="212776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758120"/>
        <c:crosses val="autoZero"/>
        <c:crossBetween val="midCat"/>
      </c:valAx>
      <c:valAx>
        <c:axId val="212775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761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'980055'!$E$369:$E$400</c:f>
              <c:numCache>
                <c:formatCode>General</c:formatCode>
                <c:ptCount val="32"/>
                <c:pt idx="0">
                  <c:v>79.0</c:v>
                </c:pt>
                <c:pt idx="1">
                  <c:v>70.0</c:v>
                </c:pt>
                <c:pt idx="2">
                  <c:v>55.0</c:v>
                </c:pt>
                <c:pt idx="3">
                  <c:v>88.0</c:v>
                </c:pt>
                <c:pt idx="4">
                  <c:v>81.0</c:v>
                </c:pt>
                <c:pt idx="5">
                  <c:v>79.0</c:v>
                </c:pt>
                <c:pt idx="6">
                  <c:v>103.0</c:v>
                </c:pt>
                <c:pt idx="7">
                  <c:v>117.0</c:v>
                </c:pt>
                <c:pt idx="8">
                  <c:v>107.0</c:v>
                </c:pt>
                <c:pt idx="9">
                  <c:v>130.0</c:v>
                </c:pt>
                <c:pt idx="10">
                  <c:v>147.0</c:v>
                </c:pt>
                <c:pt idx="11">
                  <c:v>155.0</c:v>
                </c:pt>
                <c:pt idx="12">
                  <c:v>177.0</c:v>
                </c:pt>
                <c:pt idx="13">
                  <c:v>183.0</c:v>
                </c:pt>
                <c:pt idx="14">
                  <c:v>229.0</c:v>
                </c:pt>
                <c:pt idx="15">
                  <c:v>229.0</c:v>
                </c:pt>
                <c:pt idx="16">
                  <c:v>268.0</c:v>
                </c:pt>
                <c:pt idx="17">
                  <c:v>275.0</c:v>
                </c:pt>
                <c:pt idx="18">
                  <c:v>256.0</c:v>
                </c:pt>
                <c:pt idx="19">
                  <c:v>237.0</c:v>
                </c:pt>
                <c:pt idx="20">
                  <c:v>233.0</c:v>
                </c:pt>
                <c:pt idx="21">
                  <c:v>198.0</c:v>
                </c:pt>
                <c:pt idx="22">
                  <c:v>175.0</c:v>
                </c:pt>
                <c:pt idx="23">
                  <c:v>148.0</c:v>
                </c:pt>
                <c:pt idx="24">
                  <c:v>158.0</c:v>
                </c:pt>
                <c:pt idx="25">
                  <c:v>109.0</c:v>
                </c:pt>
                <c:pt idx="26">
                  <c:v>113.0</c:v>
                </c:pt>
                <c:pt idx="27">
                  <c:v>109.0</c:v>
                </c:pt>
                <c:pt idx="28">
                  <c:v>126.0</c:v>
                </c:pt>
                <c:pt idx="29">
                  <c:v>101.0</c:v>
                </c:pt>
                <c:pt idx="30">
                  <c:v>127.0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'980055'!$F$369:$F$400</c:f>
              <c:numCache>
                <c:formatCode>0</c:formatCode>
                <c:ptCount val="32"/>
                <c:pt idx="0">
                  <c:v>72.41453938736417</c:v>
                </c:pt>
                <c:pt idx="1">
                  <c:v>73.71215895728135</c:v>
                </c:pt>
                <c:pt idx="2">
                  <c:v>75.29666843409963</c:v>
                </c:pt>
                <c:pt idx="3">
                  <c:v>77.22817441630083</c:v>
                </c:pt>
                <c:pt idx="4">
                  <c:v>79.82015687123967</c:v>
                </c:pt>
                <c:pt idx="5">
                  <c:v>83.24433843843795</c:v>
                </c:pt>
                <c:pt idx="6">
                  <c:v>88.4536332511772</c:v>
                </c:pt>
                <c:pt idx="7">
                  <c:v>96.14930158317952</c:v>
                </c:pt>
                <c:pt idx="8">
                  <c:v>106.948367528317</c:v>
                </c:pt>
                <c:pt idx="9">
                  <c:v>121.2870184530267</c:v>
                </c:pt>
                <c:pt idx="10">
                  <c:v>138.5623884813153</c:v>
                </c:pt>
                <c:pt idx="11">
                  <c:v>159.9432504236902</c:v>
                </c:pt>
                <c:pt idx="12">
                  <c:v>183.343317090356</c:v>
                </c:pt>
                <c:pt idx="13">
                  <c:v>205.8231629070177</c:v>
                </c:pt>
                <c:pt idx="14">
                  <c:v>227.7309813785985</c:v>
                </c:pt>
                <c:pt idx="15">
                  <c:v>245.0794049496286</c:v>
                </c:pt>
                <c:pt idx="16">
                  <c:v>255.3497904868887</c:v>
                </c:pt>
                <c:pt idx="17">
                  <c:v>257.1855390329105</c:v>
                </c:pt>
                <c:pt idx="18">
                  <c:v>251.4046170133003</c:v>
                </c:pt>
                <c:pt idx="19">
                  <c:v>238.3539265135053</c:v>
                </c:pt>
                <c:pt idx="20">
                  <c:v>219.7787810545649</c:v>
                </c:pt>
                <c:pt idx="21">
                  <c:v>198.6345025434923</c:v>
                </c:pt>
                <c:pt idx="22">
                  <c:v>176.379092979905</c:v>
                </c:pt>
                <c:pt idx="23">
                  <c:v>156.6677389204267</c:v>
                </c:pt>
                <c:pt idx="24">
                  <c:v>141.4121701828317</c:v>
                </c:pt>
                <c:pt idx="25">
                  <c:v>129.6225324274944</c:v>
                </c:pt>
                <c:pt idx="26">
                  <c:v>120.3277169464349</c:v>
                </c:pt>
                <c:pt idx="27">
                  <c:v>113.9739046479879</c:v>
                </c:pt>
                <c:pt idx="28">
                  <c:v>110.6944864791204</c:v>
                </c:pt>
                <c:pt idx="29">
                  <c:v>108.8371293027201</c:v>
                </c:pt>
                <c:pt idx="30">
                  <c:v>108.3093400208542</c:v>
                </c:pt>
                <c:pt idx="31">
                  <c:v>108.5039351921518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15992"/>
        <c:axId val="2127712824"/>
      </c:scatterChart>
      <c:valAx>
        <c:axId val="2127715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712824"/>
        <c:crosses val="autoZero"/>
        <c:crossBetween val="midCat"/>
      </c:valAx>
      <c:valAx>
        <c:axId val="2127712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7159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'980055'!$B$419:$B$450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'980055'!$E$419:$E$450</c:f>
              <c:numCache>
                <c:formatCode>General</c:formatCode>
                <c:ptCount val="32"/>
                <c:pt idx="0">
                  <c:v>62.0</c:v>
                </c:pt>
                <c:pt idx="1">
                  <c:v>53.0</c:v>
                </c:pt>
                <c:pt idx="2">
                  <c:v>70.0</c:v>
                </c:pt>
                <c:pt idx="3">
                  <c:v>83.0</c:v>
                </c:pt>
                <c:pt idx="4">
                  <c:v>107.0</c:v>
                </c:pt>
                <c:pt idx="5">
                  <c:v>92.0</c:v>
                </c:pt>
                <c:pt idx="6">
                  <c:v>102.0</c:v>
                </c:pt>
                <c:pt idx="7">
                  <c:v>89.0</c:v>
                </c:pt>
                <c:pt idx="8">
                  <c:v>97.0</c:v>
                </c:pt>
                <c:pt idx="9">
                  <c:v>94.0</c:v>
                </c:pt>
                <c:pt idx="10">
                  <c:v>120.0</c:v>
                </c:pt>
                <c:pt idx="11">
                  <c:v>130.0</c:v>
                </c:pt>
                <c:pt idx="12">
                  <c:v>156.0</c:v>
                </c:pt>
                <c:pt idx="13">
                  <c:v>169.0</c:v>
                </c:pt>
                <c:pt idx="14">
                  <c:v>216.0</c:v>
                </c:pt>
                <c:pt idx="15">
                  <c:v>227.0</c:v>
                </c:pt>
                <c:pt idx="16">
                  <c:v>250.0</c:v>
                </c:pt>
                <c:pt idx="17">
                  <c:v>231.0</c:v>
                </c:pt>
                <c:pt idx="18">
                  <c:v>224.0</c:v>
                </c:pt>
                <c:pt idx="19">
                  <c:v>219.0</c:v>
                </c:pt>
                <c:pt idx="20">
                  <c:v>205.0</c:v>
                </c:pt>
                <c:pt idx="21">
                  <c:v>195.0</c:v>
                </c:pt>
                <c:pt idx="22">
                  <c:v>152.0</c:v>
                </c:pt>
                <c:pt idx="23">
                  <c:v>160.0</c:v>
                </c:pt>
                <c:pt idx="24">
                  <c:v>124.0</c:v>
                </c:pt>
                <c:pt idx="25">
                  <c:v>123.0</c:v>
                </c:pt>
                <c:pt idx="26">
                  <c:v>120.0</c:v>
                </c:pt>
                <c:pt idx="27">
                  <c:v>94.0</c:v>
                </c:pt>
                <c:pt idx="28">
                  <c:v>99.0</c:v>
                </c:pt>
                <c:pt idx="29">
                  <c:v>100.0</c:v>
                </c:pt>
                <c:pt idx="30">
                  <c:v>106.0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'980055'!$B$419:$B$450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'980055'!$F$419:$F$450</c:f>
              <c:numCache>
                <c:formatCode>0</c:formatCode>
                <c:ptCount val="32"/>
                <c:pt idx="0">
                  <c:v>71.50394758366927</c:v>
                </c:pt>
                <c:pt idx="1">
                  <c:v>72.42515928458718</c:v>
                </c:pt>
                <c:pt idx="2">
                  <c:v>73.49717903241081</c:v>
                </c:pt>
                <c:pt idx="3">
                  <c:v>74.74059934579753</c:v>
                </c:pt>
                <c:pt idx="4">
                  <c:v>76.35740570253064</c:v>
                </c:pt>
                <c:pt idx="5">
                  <c:v>78.48837213520468</c:v>
                </c:pt>
                <c:pt idx="6">
                  <c:v>81.81336772866419</c:v>
                </c:pt>
                <c:pt idx="7">
                  <c:v>86.95786238478989</c:v>
                </c:pt>
                <c:pt idx="8">
                  <c:v>94.60306877069451</c:v>
                </c:pt>
                <c:pt idx="9">
                  <c:v>105.3904315378012</c:v>
                </c:pt>
                <c:pt idx="10">
                  <c:v>119.1797626223432</c:v>
                </c:pt>
                <c:pt idx="11">
                  <c:v>137.2646847968703</c:v>
                </c:pt>
                <c:pt idx="12">
                  <c:v>158.2253126241685</c:v>
                </c:pt>
                <c:pt idx="13">
                  <c:v>179.5048309636939</c:v>
                </c:pt>
                <c:pt idx="14">
                  <c:v>201.4900268769166</c:v>
                </c:pt>
                <c:pt idx="15">
                  <c:v>220.2243764460252</c:v>
                </c:pt>
                <c:pt idx="16">
                  <c:v>232.8156981297023</c:v>
                </c:pt>
                <c:pt idx="17">
                  <c:v>237.351684227184</c:v>
                </c:pt>
                <c:pt idx="18">
                  <c:v>233.9733313525877</c:v>
                </c:pt>
                <c:pt idx="19">
                  <c:v>223.0676361396179</c:v>
                </c:pt>
                <c:pt idx="20">
                  <c:v>206.0952425904271</c:v>
                </c:pt>
                <c:pt idx="21">
                  <c:v>186.0106189840363</c:v>
                </c:pt>
                <c:pt idx="22">
                  <c:v>164.4763179536801</c:v>
                </c:pt>
                <c:pt idx="23">
                  <c:v>145.2821189632857</c:v>
                </c:pt>
                <c:pt idx="24">
                  <c:v>130.4573270034462</c:v>
                </c:pt>
                <c:pt idx="25">
                  <c:v>119.0882940353638</c:v>
                </c:pt>
                <c:pt idx="26">
                  <c:v>110.2362755657311</c:v>
                </c:pt>
                <c:pt idx="27">
                  <c:v>104.2868821141776</c:v>
                </c:pt>
                <c:pt idx="28">
                  <c:v>101.2709365426051</c:v>
                </c:pt>
                <c:pt idx="29">
                  <c:v>99.58624636467817</c:v>
                </c:pt>
                <c:pt idx="30">
                  <c:v>99.09911684296321</c:v>
                </c:pt>
                <c:pt idx="31">
                  <c:v>99.23683246319436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671016"/>
        <c:axId val="2127667848"/>
      </c:scatterChart>
      <c:valAx>
        <c:axId val="212767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667848"/>
        <c:crosses val="autoZero"/>
        <c:crossBetween val="midCat"/>
      </c:valAx>
      <c:valAx>
        <c:axId val="2127667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671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4" Type="http://schemas.openxmlformats.org/officeDocument/2006/relationships/chart" Target="../charts/chart33.xml"/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ColWidth="8.83203125" defaultRowHeight="14" x14ac:dyDescent="0"/>
  <sheetData>
    <row r="1" spans="1:15">
      <c r="A1" t="s">
        <v>44</v>
      </c>
      <c r="B1">
        <v>980055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</row>
    <row r="2" spans="1:15">
      <c r="A2" t="s">
        <v>55</v>
      </c>
      <c r="B2">
        <v>29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17</v>
      </c>
      <c r="O2">
        <v>8</v>
      </c>
    </row>
    <row r="3" spans="1:15">
      <c r="A3" t="s">
        <v>45</v>
      </c>
      <c r="B3" t="s">
        <v>46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17</v>
      </c>
      <c r="O3">
        <v>8</v>
      </c>
    </row>
    <row r="4" spans="1:15">
      <c r="A4" t="s">
        <v>53</v>
      </c>
      <c r="B4">
        <v>1450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17</v>
      </c>
      <c r="O4">
        <v>8</v>
      </c>
    </row>
    <row r="5" spans="1:15">
      <c r="A5" t="s">
        <v>47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17</v>
      </c>
      <c r="O5">
        <v>8</v>
      </c>
    </row>
    <row r="6" spans="1:15">
      <c r="A6" t="s">
        <v>48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17</v>
      </c>
      <c r="O6">
        <v>8</v>
      </c>
    </row>
    <row r="7" spans="1:15">
      <c r="A7" t="s">
        <v>49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17</v>
      </c>
      <c r="O7">
        <v>8</v>
      </c>
    </row>
    <row r="8" spans="1:15">
      <c r="A8" t="s">
        <v>50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17</v>
      </c>
      <c r="O8">
        <v>8</v>
      </c>
    </row>
    <row r="9" spans="1:15">
      <c r="A9" t="s">
        <v>51</v>
      </c>
      <c r="B9" t="s">
        <v>52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17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17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17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17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17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17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17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17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17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17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17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17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17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17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17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17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17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17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17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17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17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17</v>
      </c>
      <c r="O30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tabSelected="1" topLeftCell="I1" workbookViewId="0">
      <selection activeCell="V23" sqref="V23"/>
    </sheetView>
  </sheetViews>
  <sheetFormatPr baseColWidth="10" defaultColWidth="8.83203125" defaultRowHeight="14" x14ac:dyDescent="0"/>
  <cols>
    <col min="4" max="4" width="18.1640625" bestFit="1" customWidth="1"/>
  </cols>
  <sheetData>
    <row r="1" spans="1:30" s="1" customFormat="1" ht="15">
      <c r="A1" s="1" t="s">
        <v>12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17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  <c r="T1" s="1" t="s">
        <v>115</v>
      </c>
      <c r="U1" s="4" t="s">
        <v>121</v>
      </c>
      <c r="V1" s="4" t="s">
        <v>116</v>
      </c>
      <c r="W1" s="4" t="s">
        <v>117</v>
      </c>
      <c r="X1" s="1" t="s">
        <v>118</v>
      </c>
      <c r="Y1" s="4" t="s">
        <v>122</v>
      </c>
      <c r="Z1" s="1" t="s">
        <v>119</v>
      </c>
      <c r="AA1" s="4" t="s">
        <v>123</v>
      </c>
      <c r="AB1" s="1" t="s">
        <v>120</v>
      </c>
      <c r="AC1" s="4" t="s">
        <v>124</v>
      </c>
      <c r="AD1" s="4" t="s">
        <v>125</v>
      </c>
    </row>
    <row r="2" spans="1:30">
      <c r="A2">
        <v>1</v>
      </c>
      <c r="B2">
        <v>1</v>
      </c>
      <c r="C2">
        <v>980055</v>
      </c>
      <c r="D2" s="2">
        <v>41647.919353240737</v>
      </c>
      <c r="E2">
        <v>71.88</v>
      </c>
      <c r="F2">
        <v>35.94</v>
      </c>
      <c r="G2">
        <v>-135</v>
      </c>
      <c r="H2">
        <v>-90.2</v>
      </c>
      <c r="I2">
        <f t="shared" ref="I2:I30" si="0" xml:space="preserve">  12.5</f>
        <v>12.5</v>
      </c>
      <c r="J2">
        <v>-74.98</v>
      </c>
      <c r="K2">
        <v>-42.34</v>
      </c>
      <c r="L2">
        <v>51.33</v>
      </c>
      <c r="M2">
        <f t="shared" ref="M2:M30" si="1" xml:space="preserve">   0</f>
        <v>0</v>
      </c>
      <c r="N2" t="s">
        <v>35</v>
      </c>
      <c r="O2">
        <v>32</v>
      </c>
      <c r="P2">
        <v>200000</v>
      </c>
      <c r="Q2">
        <v>1102</v>
      </c>
      <c r="R2">
        <v>359</v>
      </c>
      <c r="S2">
        <v>56</v>
      </c>
      <c r="T2" s="5">
        <v>11.127504961237353</v>
      </c>
      <c r="U2" s="5">
        <v>0.46739178940689147</v>
      </c>
      <c r="V2" s="5">
        <v>-90.332553412660701</v>
      </c>
      <c r="W2" s="5">
        <v>1.5212424315240934E-2</v>
      </c>
      <c r="X2" s="5">
        <v>0.87321100758294234</v>
      </c>
      <c r="Y2" s="5">
        <v>3.7077189319470787E-2</v>
      </c>
      <c r="Z2" s="5">
        <v>3.6963342678442555</v>
      </c>
      <c r="AA2" s="5">
        <v>0.20900608968104148</v>
      </c>
      <c r="AB2" s="5">
        <v>0.3121648616019187</v>
      </c>
      <c r="AC2" s="5">
        <v>9.062962056156032E-2</v>
      </c>
      <c r="AD2" s="5">
        <v>1.1399645747030847</v>
      </c>
    </row>
    <row r="3" spans="1:30">
      <c r="A3">
        <v>2</v>
      </c>
      <c r="B3">
        <v>2</v>
      </c>
      <c r="C3">
        <v>980055</v>
      </c>
      <c r="D3" s="2">
        <v>41647.932267013886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-75.569999999999993</v>
      </c>
      <c r="K3">
        <v>-42.31</v>
      </c>
      <c r="L3">
        <v>40.994999999999997</v>
      </c>
      <c r="M3">
        <f t="shared" si="1"/>
        <v>0</v>
      </c>
      <c r="N3" t="s">
        <v>35</v>
      </c>
      <c r="O3">
        <v>32</v>
      </c>
      <c r="P3">
        <v>176887</v>
      </c>
      <c r="Q3">
        <v>931</v>
      </c>
      <c r="R3">
        <v>332</v>
      </c>
      <c r="S3">
        <v>56</v>
      </c>
      <c r="T3" s="5">
        <v>11.577197617968203</v>
      </c>
      <c r="U3" s="5">
        <v>0.56611805531324977</v>
      </c>
      <c r="V3" s="5">
        <v>-90.296503012355643</v>
      </c>
      <c r="W3" s="5">
        <v>1.5335457513990573E-2</v>
      </c>
      <c r="X3" s="5">
        <v>0.76393336557006741</v>
      </c>
      <c r="Y3" s="5">
        <v>3.5785089632353433E-2</v>
      </c>
      <c r="Z3" s="5">
        <v>3.2952911151290154</v>
      </c>
      <c r="AA3" s="5">
        <v>0.21437862525876264</v>
      </c>
      <c r="AB3" s="5">
        <v>0.23673789533545206</v>
      </c>
      <c r="AC3" s="5">
        <v>9.6361173164639449E-2</v>
      </c>
      <c r="AD3" s="5">
        <v>1.3220835947341565</v>
      </c>
    </row>
    <row r="4" spans="1:30">
      <c r="A4">
        <v>3</v>
      </c>
      <c r="B4">
        <v>3</v>
      </c>
      <c r="C4">
        <v>980055</v>
      </c>
      <c r="D4" s="2">
        <v>41647.943249305557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-75.739999999999995</v>
      </c>
      <c r="K4">
        <v>-42.41</v>
      </c>
      <c r="L4">
        <v>30.675000000000001</v>
      </c>
      <c r="M4">
        <f t="shared" si="1"/>
        <v>0</v>
      </c>
      <c r="N4" t="s">
        <v>35</v>
      </c>
      <c r="O4">
        <v>32</v>
      </c>
      <c r="P4">
        <v>200000</v>
      </c>
      <c r="Q4">
        <v>1049</v>
      </c>
      <c r="R4">
        <v>402</v>
      </c>
      <c r="S4">
        <v>62</v>
      </c>
      <c r="T4" s="5">
        <v>12.74050420173408</v>
      </c>
      <c r="U4" s="5">
        <v>0.50893653038759179</v>
      </c>
      <c r="V4" s="5">
        <v>-90.269165667356461</v>
      </c>
      <c r="W4" s="5">
        <v>1.3233788993405335E-2</v>
      </c>
      <c r="X4" s="5">
        <v>0.81277833572562896</v>
      </c>
      <c r="Y4" s="5">
        <v>3.1347604770341958E-2</v>
      </c>
      <c r="Z4" s="5">
        <v>3.3027247817981737</v>
      </c>
      <c r="AA4" s="5">
        <v>0.1911819229057386</v>
      </c>
      <c r="AB4" s="5">
        <v>0.33970445820126005</v>
      </c>
      <c r="AC4" s="5">
        <v>8.7521256272905093E-2</v>
      </c>
      <c r="AD4" s="5">
        <v>1.2072485691901267</v>
      </c>
    </row>
    <row r="5" spans="1:30">
      <c r="A5">
        <v>4</v>
      </c>
      <c r="B5">
        <v>4</v>
      </c>
      <c r="C5">
        <v>980055</v>
      </c>
      <c r="D5" s="2">
        <v>41647.955490856482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-75.540000000000006</v>
      </c>
      <c r="K5">
        <v>-42.28</v>
      </c>
      <c r="L5">
        <v>20.66</v>
      </c>
      <c r="M5">
        <f t="shared" si="1"/>
        <v>0</v>
      </c>
      <c r="N5" t="s">
        <v>35</v>
      </c>
      <c r="O5">
        <v>32</v>
      </c>
      <c r="P5">
        <v>200000</v>
      </c>
      <c r="Q5">
        <v>1045</v>
      </c>
      <c r="R5">
        <v>266</v>
      </c>
      <c r="S5">
        <v>64</v>
      </c>
      <c r="T5" s="5">
        <v>10.430370214595321</v>
      </c>
      <c r="U5" s="5">
        <v>0.28576448385447689</v>
      </c>
      <c r="V5" s="5">
        <v>-90.0573801669088</v>
      </c>
      <c r="W5" s="5">
        <v>1.4548500866826122E-2</v>
      </c>
      <c r="X5" s="5">
        <v>1.1679710915645356</v>
      </c>
      <c r="Y5" s="5">
        <v>3.8448112265998528E-2</v>
      </c>
      <c r="Z5" s="5">
        <v>4.4808030793381688</v>
      </c>
      <c r="AA5" s="5">
        <v>0.16084122415778107</v>
      </c>
      <c r="AB5" s="5">
        <v>0.44344267567124268</v>
      </c>
      <c r="AC5" s="5">
        <v>8.0011816437912234E-2</v>
      </c>
      <c r="AD5" s="5">
        <v>0.66836960680382662</v>
      </c>
    </row>
    <row r="6" spans="1:30">
      <c r="A6">
        <v>5</v>
      </c>
      <c r="B6">
        <v>5</v>
      </c>
      <c r="C6">
        <v>980055</v>
      </c>
      <c r="D6" s="2">
        <v>41647.967681481481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-75.77</v>
      </c>
      <c r="K6">
        <v>-42.36</v>
      </c>
      <c r="L6">
        <v>11.335000000000001</v>
      </c>
      <c r="M6">
        <f t="shared" si="1"/>
        <v>0</v>
      </c>
      <c r="N6" t="s">
        <v>35</v>
      </c>
      <c r="O6">
        <v>32</v>
      </c>
      <c r="P6">
        <v>200000</v>
      </c>
      <c r="Q6">
        <v>1036</v>
      </c>
      <c r="R6">
        <v>354</v>
      </c>
      <c r="S6">
        <v>61</v>
      </c>
      <c r="T6" s="5">
        <v>14.023141227536165</v>
      </c>
      <c r="U6" s="5">
        <v>0.48409034142939295</v>
      </c>
      <c r="V6" s="5">
        <v>-90.139909471399434</v>
      </c>
      <c r="W6" s="5">
        <v>1.719164440776345E-2</v>
      </c>
      <c r="X6" s="5">
        <v>1.1199009657588523</v>
      </c>
      <c r="Y6" s="5">
        <v>4.403601751070059E-2</v>
      </c>
      <c r="Z6" s="5">
        <v>4.7170260052263355</v>
      </c>
      <c r="AA6" s="5">
        <v>0.26032926004880164</v>
      </c>
      <c r="AB6" s="5">
        <v>0.32140547159783872</v>
      </c>
      <c r="AC6" s="5">
        <v>0.11792503985490316</v>
      </c>
      <c r="AD6" s="5">
        <v>1.053135125766564</v>
      </c>
    </row>
    <row r="7" spans="1:30">
      <c r="A7">
        <v>6</v>
      </c>
      <c r="B7">
        <v>6</v>
      </c>
      <c r="C7">
        <v>980055</v>
      </c>
      <c r="D7" s="2">
        <v>41647.979861689812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-75.75</v>
      </c>
      <c r="K7">
        <v>-42.24</v>
      </c>
      <c r="L7">
        <v>1.0149999999999999</v>
      </c>
      <c r="M7">
        <f t="shared" si="1"/>
        <v>0</v>
      </c>
      <c r="N7" t="s">
        <v>35</v>
      </c>
      <c r="O7">
        <v>32</v>
      </c>
      <c r="P7">
        <v>400000</v>
      </c>
      <c r="Q7">
        <v>2076</v>
      </c>
      <c r="R7">
        <v>376</v>
      </c>
      <c r="S7">
        <v>140</v>
      </c>
      <c r="T7" s="5">
        <v>4.3808924329484382</v>
      </c>
      <c r="U7" s="5">
        <v>0.22655270144327128</v>
      </c>
      <c r="V7" s="5">
        <v>-90.103305199532301</v>
      </c>
      <c r="W7" s="5">
        <v>2.3412596941744329E-2</v>
      </c>
      <c r="X7" s="5">
        <v>0.98349228129472754</v>
      </c>
      <c r="Y7" s="5">
        <v>6.0396681171778037E-2</v>
      </c>
      <c r="Z7" s="5">
        <v>4.1566530994061033</v>
      </c>
      <c r="AA7" s="5">
        <v>0.13183477924165238</v>
      </c>
      <c r="AB7" s="5">
        <v>0.42016910916223538</v>
      </c>
      <c r="AC7" s="5">
        <v>6.3836327654146346E-2</v>
      </c>
      <c r="AD7" s="5">
        <v>0.95675348750189115</v>
      </c>
    </row>
    <row r="8" spans="1:30">
      <c r="A8">
        <v>7</v>
      </c>
      <c r="B8">
        <v>7</v>
      </c>
      <c r="C8">
        <v>980055</v>
      </c>
      <c r="D8" s="2">
        <v>41648.004009722223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-75.78</v>
      </c>
      <c r="K8">
        <v>-42.18</v>
      </c>
      <c r="L8">
        <v>-9.19</v>
      </c>
      <c r="M8">
        <f t="shared" si="1"/>
        <v>0</v>
      </c>
      <c r="N8" t="s">
        <v>35</v>
      </c>
      <c r="O8">
        <v>32</v>
      </c>
      <c r="P8">
        <v>200000</v>
      </c>
      <c r="Q8">
        <v>1041</v>
      </c>
      <c r="R8">
        <v>294</v>
      </c>
      <c r="S8">
        <v>66</v>
      </c>
      <c r="T8" s="5">
        <v>10.096371904326638</v>
      </c>
      <c r="U8" s="5">
        <v>0.51039043818419927</v>
      </c>
      <c r="V8" s="5">
        <v>-90.137352834393255</v>
      </c>
      <c r="W8" s="5">
        <v>2.3123221111233602E-2</v>
      </c>
      <c r="X8" s="5">
        <v>1.0398901918758756</v>
      </c>
      <c r="Y8" s="5">
        <v>5.8326894710804933E-2</v>
      </c>
      <c r="Z8" s="5">
        <v>4.3961666572561198</v>
      </c>
      <c r="AA8" s="5">
        <v>0.26349419483526049</v>
      </c>
      <c r="AB8" s="5">
        <v>0.41446741047541491</v>
      </c>
      <c r="AC8" s="5">
        <v>0.1242438756117074</v>
      </c>
      <c r="AD8" s="5">
        <v>1.2302440651575957</v>
      </c>
    </row>
    <row r="9" spans="1:30">
      <c r="A9">
        <v>8</v>
      </c>
      <c r="B9">
        <v>8</v>
      </c>
      <c r="C9">
        <v>980055</v>
      </c>
      <c r="D9" s="2">
        <v>41648.01615520833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-75</v>
      </c>
      <c r="K9">
        <v>-42.32</v>
      </c>
      <c r="L9">
        <v>-18.82</v>
      </c>
      <c r="M9">
        <f t="shared" si="1"/>
        <v>0</v>
      </c>
      <c r="N9" t="s">
        <v>35</v>
      </c>
      <c r="O9">
        <v>32</v>
      </c>
      <c r="P9">
        <v>200000</v>
      </c>
      <c r="Q9">
        <v>1083</v>
      </c>
      <c r="R9">
        <v>275</v>
      </c>
      <c r="S9">
        <v>55</v>
      </c>
      <c r="T9" s="5">
        <v>10.511848845201824</v>
      </c>
      <c r="U9" s="5">
        <v>0.50381972111789075</v>
      </c>
      <c r="V9" s="5">
        <v>-90.073468714138329</v>
      </c>
      <c r="W9" s="5">
        <v>2.5976736443086595E-2</v>
      </c>
      <c r="X9" s="5">
        <v>1.187766875346318</v>
      </c>
      <c r="Y9" s="5">
        <v>6.9752806555275756E-2</v>
      </c>
      <c r="Z9" s="5">
        <v>4.5672920854735537</v>
      </c>
      <c r="AA9" s="5">
        <v>0.28605271088624945</v>
      </c>
      <c r="AB9" s="5">
        <v>0.63846132893317664</v>
      </c>
      <c r="AC9" s="5">
        <v>0.14576123789808762</v>
      </c>
      <c r="AD9" s="5">
        <v>1.1470286417724143</v>
      </c>
    </row>
    <row r="10" spans="1:30">
      <c r="A10">
        <v>9</v>
      </c>
      <c r="B10">
        <v>9</v>
      </c>
      <c r="C10">
        <v>980055</v>
      </c>
      <c r="D10" s="2">
        <v>41648.028821759261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-74.86</v>
      </c>
      <c r="K10">
        <v>-42.44</v>
      </c>
      <c r="L10">
        <v>-29.9</v>
      </c>
      <c r="M10">
        <f t="shared" si="1"/>
        <v>0</v>
      </c>
      <c r="N10" t="s">
        <v>35</v>
      </c>
      <c r="O10">
        <v>32</v>
      </c>
      <c r="P10">
        <v>200000</v>
      </c>
      <c r="Q10">
        <v>1130</v>
      </c>
      <c r="R10">
        <v>250</v>
      </c>
      <c r="S10">
        <v>53</v>
      </c>
      <c r="T10" s="5">
        <v>9.0939203655905807</v>
      </c>
      <c r="U10" s="5">
        <v>0.47228979967964446</v>
      </c>
      <c r="V10" s="5">
        <v>-90.033453079274935</v>
      </c>
      <c r="W10" s="5">
        <v>2.6656627034464381E-2</v>
      </c>
      <c r="X10" s="5">
        <v>1.1314723478428317</v>
      </c>
      <c r="Y10" s="5">
        <v>6.9879894737766193E-2</v>
      </c>
      <c r="Z10" s="5">
        <v>4.3027769606510082</v>
      </c>
      <c r="AA10" s="5">
        <v>0.25604707206493355</v>
      </c>
      <c r="AB10" s="5">
        <v>0.46708648482961995</v>
      </c>
      <c r="AC10" s="5">
        <v>0.13210294944284379</v>
      </c>
      <c r="AD10" s="5">
        <v>1.1546011141314165</v>
      </c>
    </row>
    <row r="11" spans="1:30">
      <c r="A11">
        <v>10</v>
      </c>
      <c r="B11">
        <v>10</v>
      </c>
      <c r="C11">
        <v>980055</v>
      </c>
      <c r="D11" s="2">
        <v>41648.042007291668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-74.430000000000007</v>
      </c>
      <c r="K11">
        <v>-42.47</v>
      </c>
      <c r="L11">
        <v>-39.479999999999997</v>
      </c>
      <c r="M11">
        <f t="shared" si="1"/>
        <v>0</v>
      </c>
      <c r="N11" t="s">
        <v>35</v>
      </c>
      <c r="O11">
        <v>32</v>
      </c>
      <c r="P11">
        <v>200000</v>
      </c>
      <c r="Q11">
        <v>1141</v>
      </c>
      <c r="R11">
        <v>380</v>
      </c>
      <c r="S11">
        <v>63</v>
      </c>
      <c r="T11" s="5">
        <v>11.710428819703674</v>
      </c>
      <c r="U11" s="5">
        <v>0.50007070463999448</v>
      </c>
      <c r="V11" s="5">
        <v>-90.244369062762686</v>
      </c>
      <c r="W11" s="5">
        <v>1.3438491538469665E-2</v>
      </c>
      <c r="X11" s="5">
        <v>0.77904540514869958</v>
      </c>
      <c r="Y11" s="5">
        <v>3.1903035890809901E-2</v>
      </c>
      <c r="Z11" s="5">
        <v>3.3052238129562421</v>
      </c>
      <c r="AA11" s="5">
        <v>0.18358975832064051</v>
      </c>
      <c r="AB11" s="5">
        <v>0.286494514298262</v>
      </c>
      <c r="AC11" s="5">
        <v>8.4410133357465444E-2</v>
      </c>
      <c r="AD11" s="5">
        <v>1.2196940632849018</v>
      </c>
    </row>
    <row r="12" spans="1:30">
      <c r="A12">
        <v>11</v>
      </c>
      <c r="B12">
        <v>11</v>
      </c>
      <c r="C12">
        <v>980055</v>
      </c>
      <c r="D12" s="2">
        <v>41648.055308680552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-74.33</v>
      </c>
      <c r="K12">
        <v>-42.58</v>
      </c>
      <c r="L12">
        <v>-49.47</v>
      </c>
      <c r="M12">
        <f t="shared" si="1"/>
        <v>0</v>
      </c>
      <c r="N12" t="s">
        <v>35</v>
      </c>
      <c r="O12">
        <v>32</v>
      </c>
      <c r="P12">
        <v>200000</v>
      </c>
      <c r="Q12">
        <v>1137</v>
      </c>
      <c r="R12">
        <v>387</v>
      </c>
      <c r="S12">
        <v>68</v>
      </c>
      <c r="T12" s="5">
        <v>12.441774323534675</v>
      </c>
      <c r="U12" s="5">
        <v>0.52203006419078757</v>
      </c>
      <c r="V12" s="5">
        <v>-90.307263427013183</v>
      </c>
      <c r="W12" s="5">
        <v>1.4048420533344699E-2</v>
      </c>
      <c r="X12" s="5">
        <v>0.81589783942190575</v>
      </c>
      <c r="Y12" s="5">
        <v>3.312545910942917E-2</v>
      </c>
      <c r="Z12" s="5">
        <v>3.2357377222588171</v>
      </c>
      <c r="AA12" s="5">
        <v>0.20238691196897787</v>
      </c>
      <c r="AB12" s="5">
        <v>0.38475505454865488</v>
      </c>
      <c r="AC12" s="5">
        <v>9.164328189996522E-2</v>
      </c>
      <c r="AD12" s="5">
        <v>1.2522543671401527</v>
      </c>
    </row>
    <row r="13" spans="1:30">
      <c r="A13">
        <v>12</v>
      </c>
      <c r="B13">
        <v>22</v>
      </c>
      <c r="C13">
        <v>980055</v>
      </c>
      <c r="D13" s="2">
        <v>41648.068570833333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-71.98</v>
      </c>
      <c r="K13">
        <v>-42.58</v>
      </c>
      <c r="L13">
        <v>-49.47</v>
      </c>
      <c r="M13">
        <f t="shared" si="1"/>
        <v>0</v>
      </c>
      <c r="N13" t="s">
        <v>35</v>
      </c>
      <c r="O13">
        <v>32</v>
      </c>
      <c r="P13">
        <v>200000</v>
      </c>
      <c r="Q13">
        <v>1082</v>
      </c>
      <c r="R13">
        <v>394</v>
      </c>
      <c r="S13">
        <v>61</v>
      </c>
      <c r="T13" s="5">
        <v>11.192197528125771</v>
      </c>
      <c r="U13" s="5">
        <v>0.50131377739631489</v>
      </c>
      <c r="V13" s="5">
        <v>-90.279173602891177</v>
      </c>
      <c r="W13" s="5">
        <v>1.5130421575723325E-2</v>
      </c>
      <c r="X13" s="5">
        <v>0.82621903004526387</v>
      </c>
      <c r="Y13" s="5">
        <v>3.6672904291714492E-2</v>
      </c>
      <c r="Z13" s="5">
        <v>3.1757054441726567</v>
      </c>
      <c r="AA13" s="5">
        <v>0.19613360283855083</v>
      </c>
      <c r="AB13" s="5">
        <v>0.50867320487303369</v>
      </c>
      <c r="AC13" s="5">
        <v>9.1321279927225427E-2</v>
      </c>
      <c r="AD13" s="5">
        <v>1.2270991173401546</v>
      </c>
    </row>
    <row r="14" spans="1:30">
      <c r="A14">
        <v>13</v>
      </c>
      <c r="B14">
        <v>21</v>
      </c>
      <c r="C14">
        <v>980055</v>
      </c>
      <c r="D14" s="2">
        <v>41648.081207291667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-72.08</v>
      </c>
      <c r="K14">
        <v>-42.47</v>
      </c>
      <c r="L14">
        <v>-39.479999999999997</v>
      </c>
      <c r="M14">
        <f t="shared" si="1"/>
        <v>0</v>
      </c>
      <c r="N14" t="s">
        <v>35</v>
      </c>
      <c r="O14">
        <v>32</v>
      </c>
      <c r="P14">
        <v>200000</v>
      </c>
      <c r="Q14">
        <v>1014</v>
      </c>
      <c r="R14">
        <v>367</v>
      </c>
      <c r="S14">
        <v>61</v>
      </c>
      <c r="T14" s="5">
        <v>10.977171272535452</v>
      </c>
      <c r="U14" s="5">
        <v>0.50336150060668905</v>
      </c>
      <c r="V14" s="5">
        <v>-90.255151361025014</v>
      </c>
      <c r="W14" s="5">
        <v>1.5465957165572034E-2</v>
      </c>
      <c r="X14" s="5">
        <v>0.8083917926725761</v>
      </c>
      <c r="Y14" s="5">
        <v>3.6960728486477225E-2</v>
      </c>
      <c r="Z14" s="5">
        <v>3.4574709621099715</v>
      </c>
      <c r="AA14" s="5">
        <v>0.20052844920183069</v>
      </c>
      <c r="AB14" s="5">
        <v>0.40245549442021927</v>
      </c>
      <c r="AC14" s="5">
        <v>9.2601078807666229E-2</v>
      </c>
      <c r="AD14" s="5">
        <v>1.2462835570770052</v>
      </c>
    </row>
    <row r="15" spans="1:30">
      <c r="A15">
        <v>14</v>
      </c>
      <c r="B15">
        <v>20</v>
      </c>
      <c r="C15">
        <v>980055</v>
      </c>
      <c r="D15" s="2">
        <v>41648.093049768519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-72.510000000000005</v>
      </c>
      <c r="K15">
        <v>-42.44</v>
      </c>
      <c r="L15">
        <v>-29.9</v>
      </c>
      <c r="M15">
        <f t="shared" si="1"/>
        <v>0</v>
      </c>
      <c r="N15" t="s">
        <v>35</v>
      </c>
      <c r="O15">
        <v>32</v>
      </c>
      <c r="P15">
        <v>200000</v>
      </c>
      <c r="Q15">
        <v>1000</v>
      </c>
      <c r="R15">
        <v>315</v>
      </c>
      <c r="S15">
        <v>61</v>
      </c>
      <c r="T15" s="5">
        <v>10.767666151204933</v>
      </c>
      <c r="U15" s="5">
        <v>0.38488106551166346</v>
      </c>
      <c r="V15" s="5">
        <v>-90.2510644389655</v>
      </c>
      <c r="W15" s="5">
        <v>1.3747310088803671E-2</v>
      </c>
      <c r="X15" s="5">
        <v>0.90655420087108984</v>
      </c>
      <c r="Y15" s="5">
        <v>3.3586103158459543E-2</v>
      </c>
      <c r="Z15" s="5">
        <v>3.589631699809944</v>
      </c>
      <c r="AA15" s="5">
        <v>0.17346025283750666</v>
      </c>
      <c r="AB15" s="5">
        <v>0.42028922179574318</v>
      </c>
      <c r="AC15" s="5">
        <v>7.8434729361906874E-2</v>
      </c>
      <c r="AD15" s="5">
        <v>0.95012234181091637</v>
      </c>
    </row>
    <row r="16" spans="1:30">
      <c r="A16">
        <v>15</v>
      </c>
      <c r="B16">
        <v>19</v>
      </c>
      <c r="C16">
        <v>980055</v>
      </c>
      <c r="D16" s="2">
        <v>41648.104726273152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-72.650000000000006</v>
      </c>
      <c r="K16">
        <v>-42.32</v>
      </c>
      <c r="L16">
        <v>-18.82</v>
      </c>
      <c r="M16">
        <f t="shared" si="1"/>
        <v>0</v>
      </c>
      <c r="N16" t="s">
        <v>35</v>
      </c>
      <c r="O16">
        <v>32</v>
      </c>
      <c r="P16">
        <v>200000</v>
      </c>
      <c r="Q16">
        <v>999</v>
      </c>
      <c r="R16">
        <v>288</v>
      </c>
      <c r="S16">
        <v>62</v>
      </c>
      <c r="T16" s="5">
        <v>11.487112558514267</v>
      </c>
      <c r="U16" s="5">
        <v>0.55036488057625854</v>
      </c>
      <c r="V16" s="5">
        <v>-90.019189671367769</v>
      </c>
      <c r="W16" s="5">
        <v>2.6672925503364225E-2</v>
      </c>
      <c r="X16" s="5">
        <v>1.211862346608424</v>
      </c>
      <c r="Y16" s="5">
        <v>7.1229663319328146E-2</v>
      </c>
      <c r="Z16" s="5">
        <v>4.9342894265751127</v>
      </c>
      <c r="AA16" s="5">
        <v>0.31155398500978448</v>
      </c>
      <c r="AB16" s="5">
        <v>0.43439174484408472</v>
      </c>
      <c r="AC16" s="5">
        <v>0.1625468236949556</v>
      </c>
      <c r="AD16" s="5">
        <v>1.2171444224120291</v>
      </c>
    </row>
    <row r="17" spans="1:30">
      <c r="A17">
        <v>16</v>
      </c>
      <c r="B17">
        <v>18</v>
      </c>
      <c r="C17">
        <v>980055</v>
      </c>
      <c r="D17" s="2">
        <v>41648.116394097226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-73.430000000000007</v>
      </c>
      <c r="K17">
        <v>-42.18</v>
      </c>
      <c r="L17">
        <v>-9.19</v>
      </c>
      <c r="M17">
        <f t="shared" si="1"/>
        <v>0</v>
      </c>
      <c r="N17" t="s">
        <v>35</v>
      </c>
      <c r="O17">
        <v>32</v>
      </c>
      <c r="P17">
        <v>200000</v>
      </c>
      <c r="Q17">
        <v>999</v>
      </c>
      <c r="R17">
        <v>288</v>
      </c>
      <c r="S17">
        <v>63</v>
      </c>
      <c r="T17" s="5">
        <v>11.553065618899724</v>
      </c>
      <c r="U17" s="5">
        <v>0.61778142422792937</v>
      </c>
      <c r="V17" s="5">
        <v>-89.957385841173732</v>
      </c>
      <c r="W17" s="5">
        <v>2.9398587842738397E-2</v>
      </c>
      <c r="X17" s="5">
        <v>1.2060214446512576</v>
      </c>
      <c r="Y17" s="5">
        <v>7.9614564884574232E-2</v>
      </c>
      <c r="Z17" s="5">
        <v>5.0014664133518538</v>
      </c>
      <c r="AA17" s="5">
        <v>0.33194080704833928</v>
      </c>
      <c r="AB17" s="5">
        <v>0.45488571272358258</v>
      </c>
      <c r="AC17" s="5">
        <v>0.18927218538158203</v>
      </c>
      <c r="AD17" s="5">
        <v>1.3421899276254932</v>
      </c>
    </row>
    <row r="18" spans="1:30">
      <c r="A18">
        <v>17</v>
      </c>
      <c r="B18">
        <v>17</v>
      </c>
      <c r="C18">
        <v>980055</v>
      </c>
      <c r="D18" s="2">
        <v>41648.128056597219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-73.400000000000006</v>
      </c>
      <c r="K18">
        <v>-42.24</v>
      </c>
      <c r="L18">
        <v>1.0149999999999999</v>
      </c>
      <c r="M18">
        <f t="shared" si="1"/>
        <v>0</v>
      </c>
      <c r="N18" t="s">
        <v>35</v>
      </c>
      <c r="O18">
        <v>32</v>
      </c>
      <c r="P18">
        <v>200000</v>
      </c>
      <c r="Q18">
        <v>994</v>
      </c>
      <c r="R18">
        <v>207</v>
      </c>
      <c r="S18">
        <v>63</v>
      </c>
      <c r="T18" s="5">
        <v>6.8398740774164901</v>
      </c>
      <c r="U18" s="5">
        <v>0.36683251726933791</v>
      </c>
      <c r="V18" s="5">
        <v>-89.93947291338965</v>
      </c>
      <c r="W18" s="5">
        <v>2.7553710053955884E-2</v>
      </c>
      <c r="X18" s="5">
        <v>1.112820237111646</v>
      </c>
      <c r="Y18" s="5">
        <v>7.3657780030872533E-2</v>
      </c>
      <c r="Z18" s="5">
        <v>4.275114680595042</v>
      </c>
      <c r="AA18" s="5">
        <v>0.1977522358850336</v>
      </c>
      <c r="AB18" s="5">
        <v>0.63254145062667677</v>
      </c>
      <c r="AC18" s="5">
        <v>0.11580067745184204</v>
      </c>
      <c r="AD18" s="5">
        <v>0.93467089844975615</v>
      </c>
    </row>
    <row r="19" spans="1:30">
      <c r="A19">
        <v>18</v>
      </c>
      <c r="B19">
        <v>16</v>
      </c>
      <c r="C19">
        <v>980055</v>
      </c>
      <c r="D19" s="2">
        <v>41648.139683912035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-73.42</v>
      </c>
      <c r="K19">
        <v>-42.36</v>
      </c>
      <c r="L19">
        <v>11.335000000000001</v>
      </c>
      <c r="M19">
        <f t="shared" si="1"/>
        <v>0</v>
      </c>
      <c r="N19" t="s">
        <v>35</v>
      </c>
      <c r="O19">
        <v>32</v>
      </c>
      <c r="P19">
        <v>200000</v>
      </c>
      <c r="Q19">
        <v>991</v>
      </c>
      <c r="R19">
        <v>258</v>
      </c>
      <c r="S19">
        <v>58</v>
      </c>
      <c r="T19" s="5">
        <v>8.3996347252385437</v>
      </c>
      <c r="U19" s="5">
        <v>0.41024636559159555</v>
      </c>
      <c r="V19" s="5">
        <v>-89.970060081396724</v>
      </c>
      <c r="W19" s="5">
        <v>2.3702040547550172E-2</v>
      </c>
      <c r="X19" s="5">
        <v>1.0797173351542046</v>
      </c>
      <c r="Y19" s="5">
        <v>6.2365324631920883E-2</v>
      </c>
      <c r="Z19" s="5">
        <v>4.1906810167868231</v>
      </c>
      <c r="AA19" s="5">
        <v>0.2106564659271524</v>
      </c>
      <c r="AB19" s="5">
        <v>0.51340460030761392</v>
      </c>
      <c r="AC19" s="5">
        <v>0.11573560812949757</v>
      </c>
      <c r="AD19" s="5">
        <v>1.0234179819735649</v>
      </c>
    </row>
    <row r="20" spans="1:30">
      <c r="A20">
        <v>19</v>
      </c>
      <c r="B20">
        <v>15</v>
      </c>
      <c r="C20">
        <v>980055</v>
      </c>
      <c r="D20" s="2">
        <v>41648.151262962965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-73.19</v>
      </c>
      <c r="K20">
        <v>-42.28</v>
      </c>
      <c r="L20">
        <v>20.66</v>
      </c>
      <c r="M20">
        <f t="shared" si="1"/>
        <v>0</v>
      </c>
      <c r="N20" t="s">
        <v>35</v>
      </c>
      <c r="O20">
        <v>32</v>
      </c>
      <c r="P20">
        <v>200000</v>
      </c>
      <c r="Q20">
        <v>990</v>
      </c>
      <c r="R20">
        <v>348</v>
      </c>
      <c r="S20">
        <v>70</v>
      </c>
      <c r="T20" s="5">
        <v>11.388126904473642</v>
      </c>
      <c r="U20" s="5">
        <v>0.44170021200266413</v>
      </c>
      <c r="V20" s="5">
        <v>-90.252375576036002</v>
      </c>
      <c r="W20" s="5">
        <v>1.5355218570886611E-2</v>
      </c>
      <c r="X20" s="5">
        <v>0.93869806956017821</v>
      </c>
      <c r="Y20" s="5">
        <v>3.8210445098084973E-2</v>
      </c>
      <c r="Z20" s="5">
        <v>3.9574786707569336</v>
      </c>
      <c r="AA20" s="5">
        <v>0.2049160580001862</v>
      </c>
      <c r="AB20" s="5">
        <v>0.53765740355417957</v>
      </c>
      <c r="AC20" s="5">
        <v>9.2818162455757178E-2</v>
      </c>
      <c r="AD20" s="5">
        <v>1.0383838221103983</v>
      </c>
    </row>
    <row r="21" spans="1:30">
      <c r="A21">
        <v>20</v>
      </c>
      <c r="B21">
        <v>14</v>
      </c>
      <c r="C21">
        <v>980055</v>
      </c>
      <c r="D21" s="2">
        <v>41648.16282986111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-73.39</v>
      </c>
      <c r="K21">
        <v>-42.41</v>
      </c>
      <c r="L21">
        <v>30.675000000000001</v>
      </c>
      <c r="M21">
        <f t="shared" si="1"/>
        <v>0</v>
      </c>
      <c r="N21" t="s">
        <v>35</v>
      </c>
      <c r="O21">
        <v>32</v>
      </c>
      <c r="P21">
        <v>200000</v>
      </c>
      <c r="Q21">
        <v>988</v>
      </c>
      <c r="R21">
        <v>369</v>
      </c>
      <c r="S21">
        <v>59</v>
      </c>
      <c r="T21" s="5">
        <v>11.226317949943949</v>
      </c>
      <c r="U21" s="5">
        <v>0.51515291840048194</v>
      </c>
      <c r="V21" s="5">
        <v>-90.260160776675079</v>
      </c>
      <c r="W21" s="5">
        <v>1.461583566812478E-2</v>
      </c>
      <c r="X21" s="5">
        <v>0.77667521689757602</v>
      </c>
      <c r="Y21" s="5">
        <v>3.4647454151373387E-2</v>
      </c>
      <c r="Z21" s="5">
        <v>3.2098036246942763</v>
      </c>
      <c r="AA21" s="5">
        <v>0.19185882310461885</v>
      </c>
      <c r="AB21" s="5">
        <v>0.39250750711916282</v>
      </c>
      <c r="AC21" s="5">
        <v>8.9427836463169139E-2</v>
      </c>
      <c r="AD21" s="5">
        <v>1.2766214813149381</v>
      </c>
    </row>
    <row r="22" spans="1:30">
      <c r="A22">
        <v>21</v>
      </c>
      <c r="B22">
        <v>13</v>
      </c>
      <c r="C22">
        <v>980055</v>
      </c>
      <c r="D22" s="2">
        <v>41648.174363773149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-73.22</v>
      </c>
      <c r="K22">
        <v>-42.31</v>
      </c>
      <c r="L22">
        <v>40.994999999999997</v>
      </c>
      <c r="M22">
        <f t="shared" si="1"/>
        <v>0</v>
      </c>
      <c r="N22" t="s">
        <v>35</v>
      </c>
      <c r="O22">
        <v>32</v>
      </c>
      <c r="P22">
        <v>200000</v>
      </c>
      <c r="Q22">
        <v>991</v>
      </c>
      <c r="R22">
        <v>377</v>
      </c>
      <c r="S22">
        <v>71</v>
      </c>
      <c r="T22" s="5">
        <v>11.631654494552279</v>
      </c>
      <c r="U22" s="5">
        <v>0.4394369510606847</v>
      </c>
      <c r="V22" s="5">
        <v>-90.250498295515698</v>
      </c>
      <c r="W22" s="5">
        <v>1.2432801474995992E-2</v>
      </c>
      <c r="X22" s="5">
        <v>0.80105710263554653</v>
      </c>
      <c r="Y22" s="5">
        <v>2.9401124053684901E-2</v>
      </c>
      <c r="Z22" s="5">
        <v>3.4149877523247638</v>
      </c>
      <c r="AA22" s="5">
        <v>0.16953493519444432</v>
      </c>
      <c r="AB22" s="5">
        <v>0.31864908820586502</v>
      </c>
      <c r="AC22" s="5">
        <v>7.7708269216780312E-2</v>
      </c>
      <c r="AD22" s="5">
        <v>1.0729522666412084</v>
      </c>
    </row>
    <row r="23" spans="1:30">
      <c r="A23">
        <v>22</v>
      </c>
      <c r="B23">
        <v>12</v>
      </c>
      <c r="C23">
        <v>980055</v>
      </c>
      <c r="D23" s="2">
        <v>41648.185931712964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-72.63</v>
      </c>
      <c r="K23">
        <v>-42.34</v>
      </c>
      <c r="L23">
        <v>51.33</v>
      </c>
      <c r="M23">
        <f t="shared" si="1"/>
        <v>0</v>
      </c>
      <c r="N23" t="s">
        <v>35</v>
      </c>
      <c r="O23">
        <v>32</v>
      </c>
      <c r="P23">
        <v>200000</v>
      </c>
      <c r="Q23">
        <v>991</v>
      </c>
      <c r="R23">
        <v>399</v>
      </c>
      <c r="S23">
        <v>59</v>
      </c>
      <c r="T23" s="5">
        <v>10.800907042353231</v>
      </c>
      <c r="U23" s="5">
        <v>0.50545151706846969</v>
      </c>
      <c r="V23" s="5">
        <v>-90.266850379906543</v>
      </c>
      <c r="W23" s="5">
        <v>1.4237421889750492E-2</v>
      </c>
      <c r="X23" s="5">
        <v>0.74273661896364729</v>
      </c>
      <c r="Y23" s="5">
        <v>3.3549482463305094E-2</v>
      </c>
      <c r="Z23" s="5">
        <v>2.8375280205783362</v>
      </c>
      <c r="AA23" s="5">
        <v>0.17689418538671706</v>
      </c>
      <c r="AB23" s="5">
        <v>0.5180512657753813</v>
      </c>
      <c r="AC23" s="5">
        <v>8.5194967758266793E-2</v>
      </c>
      <c r="AD23" s="5">
        <v>1.2791368151165683</v>
      </c>
    </row>
    <row r="24" spans="1:30">
      <c r="A24">
        <v>23</v>
      </c>
      <c r="B24">
        <v>23</v>
      </c>
      <c r="C24">
        <v>980055</v>
      </c>
      <c r="D24" s="2">
        <v>41648.197569444441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-75.48</v>
      </c>
      <c r="K24">
        <v>-42.36</v>
      </c>
      <c r="L24">
        <v>-9.19</v>
      </c>
      <c r="M24">
        <f t="shared" si="1"/>
        <v>0</v>
      </c>
      <c r="N24" t="s">
        <v>35</v>
      </c>
      <c r="O24">
        <v>32</v>
      </c>
      <c r="P24">
        <v>200000</v>
      </c>
      <c r="Q24">
        <v>988</v>
      </c>
      <c r="R24">
        <v>246</v>
      </c>
      <c r="S24">
        <v>60</v>
      </c>
      <c r="T24" s="5">
        <v>8.4129880500374323</v>
      </c>
      <c r="U24" s="5">
        <v>0.4939983778255837</v>
      </c>
      <c r="V24" s="5">
        <v>-89.976831303032753</v>
      </c>
      <c r="W24" s="5">
        <v>3.3706947769310221E-2</v>
      </c>
      <c r="X24" s="5">
        <v>1.2322813383664541</v>
      </c>
      <c r="Y24" s="5">
        <v>9.3247089243664594E-2</v>
      </c>
      <c r="Z24" s="5">
        <v>5.0448671852888198</v>
      </c>
      <c r="AA24" s="5">
        <v>0.29679650394233825</v>
      </c>
      <c r="AB24" s="5">
        <v>0.43248767227310891</v>
      </c>
      <c r="AC24" s="5">
        <v>0.1631756616759171</v>
      </c>
      <c r="AD24" s="5">
        <v>1.1524855378648631</v>
      </c>
    </row>
    <row r="25" spans="1:30">
      <c r="A25">
        <v>24</v>
      </c>
      <c r="B25">
        <v>24</v>
      </c>
      <c r="C25">
        <v>980055</v>
      </c>
      <c r="D25" s="2">
        <v>41648.209164583335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-75.180000000000007</v>
      </c>
      <c r="K25">
        <v>-42.36</v>
      </c>
      <c r="L25">
        <v>-9.19</v>
      </c>
      <c r="M25">
        <f t="shared" si="1"/>
        <v>0</v>
      </c>
      <c r="N25" t="s">
        <v>35</v>
      </c>
      <c r="O25">
        <v>32</v>
      </c>
      <c r="P25">
        <v>200000</v>
      </c>
      <c r="Q25">
        <v>987</v>
      </c>
      <c r="R25">
        <v>272</v>
      </c>
      <c r="S25">
        <v>66</v>
      </c>
      <c r="T25" s="5">
        <v>10.136241257895954</v>
      </c>
      <c r="U25" s="5">
        <v>0.32600533244835933</v>
      </c>
      <c r="V25" s="5">
        <v>-89.959920811190585</v>
      </c>
      <c r="W25" s="5">
        <v>1.6899298367732563E-2</v>
      </c>
      <c r="X25" s="5">
        <v>1.1515639660293009</v>
      </c>
      <c r="Y25" s="5">
        <v>4.5538057600374562E-2</v>
      </c>
      <c r="Z25" s="5">
        <v>4.227357692552177</v>
      </c>
      <c r="AA25" s="5">
        <v>0.16403695666783655</v>
      </c>
      <c r="AB25" s="5">
        <v>0.8796201117784922</v>
      </c>
      <c r="AC25" s="5">
        <v>9.9556387132979859E-2</v>
      </c>
      <c r="AD25" s="5">
        <v>0.73814393205808493</v>
      </c>
    </row>
    <row r="26" spans="1:30">
      <c r="A26">
        <v>25</v>
      </c>
      <c r="B26">
        <v>25</v>
      </c>
      <c r="C26">
        <v>980055</v>
      </c>
      <c r="D26" s="2">
        <v>41648.220680555554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-74.88</v>
      </c>
      <c r="K26">
        <v>-42.36</v>
      </c>
      <c r="L26">
        <v>-9.19</v>
      </c>
      <c r="M26">
        <f t="shared" si="1"/>
        <v>0</v>
      </c>
      <c r="N26" t="s">
        <v>35</v>
      </c>
      <c r="O26">
        <v>32</v>
      </c>
      <c r="P26">
        <v>200000</v>
      </c>
      <c r="Q26">
        <v>980</v>
      </c>
      <c r="R26">
        <v>321</v>
      </c>
      <c r="S26">
        <v>60</v>
      </c>
      <c r="T26" s="5">
        <v>10.682589866207996</v>
      </c>
      <c r="U26" s="5">
        <v>0.47827407941507571</v>
      </c>
      <c r="V26" s="5">
        <v>-89.926347309271023</v>
      </c>
      <c r="W26" s="5">
        <v>1.9930166088124954E-2</v>
      </c>
      <c r="X26" s="5">
        <v>1.0097385366140892</v>
      </c>
      <c r="Y26" s="5">
        <v>5.1660748606210817E-2</v>
      </c>
      <c r="Z26" s="5">
        <v>4.1197431086202254</v>
      </c>
      <c r="AA26" s="5">
        <v>0.21093927741672491</v>
      </c>
      <c r="AB26" s="5">
        <v>0.70565037008267117</v>
      </c>
      <c r="AC26" s="5">
        <v>0.12471698284834862</v>
      </c>
      <c r="AD26" s="5">
        <v>1.1110622723640455</v>
      </c>
    </row>
    <row r="27" spans="1:30">
      <c r="A27">
        <v>26</v>
      </c>
      <c r="B27">
        <v>26</v>
      </c>
      <c r="C27">
        <v>980055</v>
      </c>
      <c r="D27" s="2">
        <v>41648.232116782405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-74.58</v>
      </c>
      <c r="K27">
        <v>-42.36</v>
      </c>
      <c r="L27">
        <v>-9.19</v>
      </c>
      <c r="M27">
        <f t="shared" si="1"/>
        <v>0</v>
      </c>
      <c r="N27" t="s">
        <v>35</v>
      </c>
      <c r="O27">
        <v>32</v>
      </c>
      <c r="P27">
        <v>200000</v>
      </c>
      <c r="Q27">
        <v>971</v>
      </c>
      <c r="R27">
        <v>289</v>
      </c>
      <c r="S27">
        <v>65</v>
      </c>
      <c r="T27" s="5">
        <v>10.766723684755229</v>
      </c>
      <c r="U27" s="5">
        <v>0.49028680097794669</v>
      </c>
      <c r="V27" s="5">
        <v>-89.950672692758317</v>
      </c>
      <c r="W27" s="5">
        <v>2.1876701824796271E-2</v>
      </c>
      <c r="X27" s="5">
        <v>1.0792641375508207</v>
      </c>
      <c r="Y27" s="5">
        <v>5.7456977990109591E-2</v>
      </c>
      <c r="Z27" s="5">
        <v>4.5758852913178014</v>
      </c>
      <c r="AA27" s="5">
        <v>0.23615752888068722</v>
      </c>
      <c r="AB27" s="5">
        <v>0.63315098602361819</v>
      </c>
      <c r="AC27" s="5">
        <v>0.13643083788597898</v>
      </c>
      <c r="AD27" s="5">
        <v>1.1123786121968517</v>
      </c>
    </row>
    <row r="28" spans="1:30">
      <c r="A28">
        <v>27</v>
      </c>
      <c r="B28">
        <v>27</v>
      </c>
      <c r="C28">
        <v>980055</v>
      </c>
      <c r="D28" s="2">
        <v>41648.243452546296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-74.28</v>
      </c>
      <c r="K28">
        <v>-42.36</v>
      </c>
      <c r="L28">
        <v>-9.19</v>
      </c>
      <c r="M28">
        <f t="shared" si="1"/>
        <v>0</v>
      </c>
      <c r="N28" t="s">
        <v>35</v>
      </c>
      <c r="O28">
        <v>32</v>
      </c>
      <c r="P28">
        <v>200000</v>
      </c>
      <c r="Q28">
        <v>976</v>
      </c>
      <c r="R28">
        <v>308</v>
      </c>
      <c r="S28">
        <v>58</v>
      </c>
      <c r="T28" s="5">
        <v>11.458106876812</v>
      </c>
      <c r="U28" s="5">
        <v>0.53321270770962648</v>
      </c>
      <c r="V28" s="5">
        <v>-90.038842118169342</v>
      </c>
      <c r="W28" s="5">
        <v>2.3942897611886244E-2</v>
      </c>
      <c r="X28" s="5">
        <v>1.1326308975537742</v>
      </c>
      <c r="Y28" s="5">
        <v>6.2510626290765342E-2</v>
      </c>
      <c r="Z28" s="5">
        <v>4.2036418488144758</v>
      </c>
      <c r="AA28" s="5">
        <v>0.26965856563666968</v>
      </c>
      <c r="AB28" s="5">
        <v>0.78227044952118741</v>
      </c>
      <c r="AC28" s="5">
        <v>0.14737392440137548</v>
      </c>
      <c r="AD28" s="5">
        <v>1.2019544836135037</v>
      </c>
    </row>
    <row r="29" spans="1:30">
      <c r="A29">
        <v>28</v>
      </c>
      <c r="B29">
        <v>28</v>
      </c>
      <c r="C29">
        <v>980055</v>
      </c>
      <c r="D29" s="2">
        <v>41648.254928935188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-73.98</v>
      </c>
      <c r="K29">
        <v>-42.36</v>
      </c>
      <c r="L29">
        <v>-9.19</v>
      </c>
      <c r="M29">
        <f t="shared" si="1"/>
        <v>0</v>
      </c>
      <c r="N29" t="s">
        <v>35</v>
      </c>
      <c r="O29">
        <v>32</v>
      </c>
      <c r="P29">
        <v>200000</v>
      </c>
      <c r="Q29">
        <v>975</v>
      </c>
      <c r="R29">
        <v>318</v>
      </c>
      <c r="S29">
        <v>61</v>
      </c>
      <c r="T29" s="5">
        <v>11.310695090371274</v>
      </c>
      <c r="U29" s="5">
        <v>0.49682672335381622</v>
      </c>
      <c r="V29" s="5">
        <v>-90.055720724888531</v>
      </c>
      <c r="W29" s="5">
        <v>2.1850622549118567E-2</v>
      </c>
      <c r="X29" s="5">
        <v>1.1169647507729139</v>
      </c>
      <c r="Y29" s="5">
        <v>5.7502108736874058E-2</v>
      </c>
      <c r="Z29" s="5">
        <v>4.616323885316679</v>
      </c>
      <c r="AA29" s="5">
        <v>0.258475567581124</v>
      </c>
      <c r="AB29" s="5">
        <v>0.63637554541539232</v>
      </c>
      <c r="AC29" s="5">
        <v>0.13264901911913687</v>
      </c>
      <c r="AD29" s="5">
        <v>1.1160833555108118</v>
      </c>
    </row>
    <row r="30" spans="1:30">
      <c r="A30">
        <v>29</v>
      </c>
      <c r="B30">
        <v>29</v>
      </c>
      <c r="C30">
        <v>980055</v>
      </c>
      <c r="D30" s="2">
        <v>41648.2663181713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-73.680000000000007</v>
      </c>
      <c r="K30">
        <v>-42.36</v>
      </c>
      <c r="L30">
        <v>-9.19</v>
      </c>
      <c r="M30">
        <f t="shared" si="1"/>
        <v>0</v>
      </c>
      <c r="N30" t="s">
        <v>35</v>
      </c>
      <c r="O30">
        <v>32</v>
      </c>
      <c r="P30">
        <v>200000</v>
      </c>
      <c r="Q30">
        <v>970</v>
      </c>
      <c r="R30">
        <v>327</v>
      </c>
      <c r="S30">
        <v>58</v>
      </c>
      <c r="T30" s="5">
        <v>12.825055289093511</v>
      </c>
      <c r="U30" s="5">
        <v>0.53681818354740485</v>
      </c>
      <c r="V30" s="5">
        <v>-90.097651075847125</v>
      </c>
      <c r="W30" s="5">
        <v>2.239182530757074E-2</v>
      </c>
      <c r="X30" s="5">
        <v>1.1850287229269092</v>
      </c>
      <c r="Y30" s="5">
        <v>5.9315529278668393E-2</v>
      </c>
      <c r="Z30" s="5">
        <v>4.4644412659292305</v>
      </c>
      <c r="AA30" s="5">
        <v>0.28970981030987952</v>
      </c>
      <c r="AB30" s="5">
        <v>0.83391326956639233</v>
      </c>
      <c r="AC30" s="5">
        <v>0.14714871227059548</v>
      </c>
      <c r="AD30" s="5">
        <v>1.151037942315454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0"/>
  <sheetViews>
    <sheetView topLeftCell="A1453" workbookViewId="0"/>
  </sheetViews>
  <sheetFormatPr baseColWidth="10" defaultColWidth="8.83203125" defaultRowHeight="14" x14ac:dyDescent="0"/>
  <sheetData>
    <row r="1" spans="1:2">
      <c r="A1" t="s">
        <v>54</v>
      </c>
      <c r="B1">
        <v>1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38</v>
      </c>
      <c r="B18" t="s">
        <v>17</v>
      </c>
      <c r="C18" t="s">
        <v>20</v>
      </c>
      <c r="D18" t="s">
        <v>37</v>
      </c>
      <c r="E18" t="s">
        <v>36</v>
      </c>
      <c r="F18" t="s">
        <v>114</v>
      </c>
    </row>
    <row r="19" spans="1:10">
      <c r="A19">
        <v>1</v>
      </c>
      <c r="B19">
        <v>-91.947999999999993</v>
      </c>
      <c r="C19">
        <v>1102</v>
      </c>
      <c r="D19">
        <v>200000</v>
      </c>
      <c r="E19">
        <v>80</v>
      </c>
      <c r="F19" s="3">
        <v>79.551559454041481</v>
      </c>
      <c r="J19" t="s">
        <v>113</v>
      </c>
    </row>
    <row r="20" spans="1:10">
      <c r="A20">
        <v>2</v>
      </c>
      <c r="B20">
        <v>-91.838999999999999</v>
      </c>
      <c r="C20">
        <v>1102</v>
      </c>
      <c r="D20">
        <v>200000</v>
      </c>
      <c r="E20">
        <v>56</v>
      </c>
      <c r="F20" s="3">
        <v>80.328009091580398</v>
      </c>
    </row>
    <row r="21" spans="1:10">
      <c r="A21">
        <v>3</v>
      </c>
      <c r="B21">
        <v>-91.724000000000004</v>
      </c>
      <c r="C21">
        <v>1102</v>
      </c>
      <c r="D21">
        <v>200000</v>
      </c>
      <c r="E21">
        <v>84</v>
      </c>
      <c r="F21" s="3">
        <v>81.247752503469002</v>
      </c>
    </row>
    <row r="22" spans="1:10">
      <c r="A22">
        <v>4</v>
      </c>
      <c r="B22">
        <v>-91.611999999999995</v>
      </c>
      <c r="C22">
        <v>1102</v>
      </c>
      <c r="D22">
        <v>200000</v>
      </c>
      <c r="E22">
        <v>91</v>
      </c>
      <c r="F22" s="3">
        <v>82.412713850659244</v>
      </c>
    </row>
    <row r="23" spans="1:10">
      <c r="A23">
        <v>5</v>
      </c>
      <c r="B23">
        <v>-91.5</v>
      </c>
      <c r="C23">
        <v>1102</v>
      </c>
      <c r="D23">
        <v>200000</v>
      </c>
      <c r="E23">
        <v>84</v>
      </c>
      <c r="F23" s="3">
        <v>84.228594956457115</v>
      </c>
    </row>
    <row r="24" spans="1:10">
      <c r="A24">
        <v>6</v>
      </c>
      <c r="B24">
        <v>-91.394000000000005</v>
      </c>
      <c r="C24">
        <v>1102</v>
      </c>
      <c r="D24">
        <v>200000</v>
      </c>
      <c r="E24">
        <v>107</v>
      </c>
      <c r="F24" s="3">
        <v>87.235300059302105</v>
      </c>
    </row>
    <row r="25" spans="1:10">
      <c r="A25">
        <v>7</v>
      </c>
      <c r="B25">
        <v>-91.281000000000006</v>
      </c>
      <c r="C25">
        <v>1102</v>
      </c>
      <c r="D25">
        <v>200000</v>
      </c>
      <c r="E25">
        <v>98</v>
      </c>
      <c r="F25" s="3">
        <v>93.104819469739596</v>
      </c>
    </row>
    <row r="26" spans="1:10">
      <c r="A26">
        <v>8</v>
      </c>
      <c r="B26">
        <v>-91.165000000000006</v>
      </c>
      <c r="C26">
        <v>1102</v>
      </c>
      <c r="D26">
        <v>200000</v>
      </c>
      <c r="E26">
        <v>121</v>
      </c>
      <c r="F26" s="3">
        <v>104.06160159365379</v>
      </c>
    </row>
    <row r="27" spans="1:10">
      <c r="A27">
        <v>9</v>
      </c>
      <c r="B27">
        <v>-91.049000000000007</v>
      </c>
      <c r="C27">
        <v>1102</v>
      </c>
      <c r="D27">
        <v>200000</v>
      </c>
      <c r="E27">
        <v>133</v>
      </c>
      <c r="F27" s="3">
        <v>122.6049922267901</v>
      </c>
    </row>
    <row r="28" spans="1:10">
      <c r="A28">
        <v>10</v>
      </c>
      <c r="B28">
        <v>-90.933999999999997</v>
      </c>
      <c r="C28">
        <v>1102</v>
      </c>
      <c r="D28">
        <v>200000</v>
      </c>
      <c r="E28">
        <v>140</v>
      </c>
      <c r="F28" s="3">
        <v>150.602299016903</v>
      </c>
    </row>
    <row r="29" spans="1:10">
      <c r="A29">
        <v>11</v>
      </c>
      <c r="B29">
        <v>-90.823999999999998</v>
      </c>
      <c r="C29">
        <v>1102</v>
      </c>
      <c r="D29">
        <v>200000</v>
      </c>
      <c r="E29">
        <v>186</v>
      </c>
      <c r="F29" s="3">
        <v>186.57175948832696</v>
      </c>
    </row>
    <row r="30" spans="1:10">
      <c r="A30">
        <v>12</v>
      </c>
      <c r="B30">
        <v>-90.709000000000003</v>
      </c>
      <c r="C30">
        <v>1102</v>
      </c>
      <c r="D30">
        <v>200000</v>
      </c>
      <c r="E30">
        <v>216</v>
      </c>
      <c r="F30" s="3">
        <v>230.87257087236742</v>
      </c>
    </row>
    <row r="31" spans="1:10">
      <c r="A31">
        <v>13</v>
      </c>
      <c r="B31">
        <v>-90.594999999999999</v>
      </c>
      <c r="C31">
        <v>1102</v>
      </c>
      <c r="D31">
        <v>200000</v>
      </c>
      <c r="E31">
        <v>267</v>
      </c>
      <c r="F31" s="3">
        <v>275.0038613592717</v>
      </c>
    </row>
    <row r="32" spans="1:10">
      <c r="A32">
        <v>14</v>
      </c>
      <c r="B32">
        <v>-90.486999999999995</v>
      </c>
      <c r="C32">
        <v>1102</v>
      </c>
      <c r="D32">
        <v>200000</v>
      </c>
      <c r="E32">
        <v>303</v>
      </c>
      <c r="F32" s="3">
        <v>308.88333141433151</v>
      </c>
    </row>
    <row r="33" spans="1:6">
      <c r="A33">
        <v>15</v>
      </c>
      <c r="B33">
        <v>-90.372</v>
      </c>
      <c r="C33">
        <v>1102</v>
      </c>
      <c r="D33">
        <v>200000</v>
      </c>
      <c r="E33">
        <v>359</v>
      </c>
      <c r="F33" s="3">
        <v>328.19703018246832</v>
      </c>
    </row>
    <row r="34" spans="1:6">
      <c r="A34">
        <v>16</v>
      </c>
      <c r="B34">
        <v>-90.256</v>
      </c>
      <c r="C34">
        <v>1102</v>
      </c>
      <c r="D34">
        <v>200000</v>
      </c>
      <c r="E34">
        <v>322</v>
      </c>
      <c r="F34" s="3">
        <v>325.27888815489138</v>
      </c>
    </row>
    <row r="35" spans="1:6">
      <c r="A35">
        <v>17</v>
      </c>
      <c r="B35">
        <v>-90.14</v>
      </c>
      <c r="C35">
        <v>1102</v>
      </c>
      <c r="D35">
        <v>200000</v>
      </c>
      <c r="E35">
        <v>322</v>
      </c>
      <c r="F35" s="3">
        <v>300.90812857178742</v>
      </c>
    </row>
    <row r="36" spans="1:6">
      <c r="A36">
        <v>18</v>
      </c>
      <c r="B36">
        <v>-90.025000000000006</v>
      </c>
      <c r="C36">
        <v>1102</v>
      </c>
      <c r="D36">
        <v>200000</v>
      </c>
      <c r="E36">
        <v>260</v>
      </c>
      <c r="F36" s="3">
        <v>262.19729412241173</v>
      </c>
    </row>
    <row r="37" spans="1:6">
      <c r="A37">
        <v>19</v>
      </c>
      <c r="B37">
        <v>-89.918999999999997</v>
      </c>
      <c r="C37">
        <v>1102</v>
      </c>
      <c r="D37">
        <v>200000</v>
      </c>
      <c r="E37">
        <v>200</v>
      </c>
      <c r="F37" s="3">
        <v>221.71862601180243</v>
      </c>
    </row>
    <row r="38" spans="1:6">
      <c r="A38">
        <v>20</v>
      </c>
      <c r="B38">
        <v>-89.805999999999997</v>
      </c>
      <c r="C38">
        <v>1102</v>
      </c>
      <c r="D38">
        <v>200000</v>
      </c>
      <c r="E38">
        <v>189</v>
      </c>
      <c r="F38" s="3">
        <v>181.28545025277489</v>
      </c>
    </row>
    <row r="39" spans="1:6">
      <c r="A39">
        <v>21</v>
      </c>
      <c r="B39">
        <v>-89.691000000000003</v>
      </c>
      <c r="C39">
        <v>1102</v>
      </c>
      <c r="D39">
        <v>200000</v>
      </c>
      <c r="E39">
        <v>140</v>
      </c>
      <c r="F39" s="3">
        <v>148.29771829757973</v>
      </c>
    </row>
    <row r="40" spans="1:6">
      <c r="A40">
        <v>22</v>
      </c>
      <c r="B40">
        <v>-89.576999999999998</v>
      </c>
      <c r="C40">
        <v>1102</v>
      </c>
      <c r="D40">
        <v>200000</v>
      </c>
      <c r="E40">
        <v>123</v>
      </c>
      <c r="F40" s="3">
        <v>125.49793220607627</v>
      </c>
    </row>
    <row r="41" spans="1:6">
      <c r="A41">
        <v>23</v>
      </c>
      <c r="B41">
        <v>-89.457999999999998</v>
      </c>
      <c r="C41">
        <v>1102</v>
      </c>
      <c r="D41">
        <v>200000</v>
      </c>
      <c r="E41">
        <v>116</v>
      </c>
      <c r="F41" s="3">
        <v>111.09546077564968</v>
      </c>
    </row>
    <row r="42" spans="1:6">
      <c r="A42">
        <v>24</v>
      </c>
      <c r="B42">
        <v>-89.341999999999999</v>
      </c>
      <c r="C42">
        <v>1102</v>
      </c>
      <c r="D42">
        <v>200000</v>
      </c>
      <c r="E42">
        <v>121</v>
      </c>
      <c r="F42" s="3">
        <v>103.7934707097923</v>
      </c>
    </row>
    <row r="43" spans="1:6">
      <c r="A43">
        <v>25</v>
      </c>
      <c r="B43">
        <v>-89.234999999999999</v>
      </c>
      <c r="C43">
        <v>1102</v>
      </c>
      <c r="D43">
        <v>200000</v>
      </c>
      <c r="E43">
        <v>113</v>
      </c>
      <c r="F43" s="3">
        <v>100.75432682630694</v>
      </c>
    </row>
    <row r="44" spans="1:6">
      <c r="A44">
        <v>26</v>
      </c>
      <c r="B44">
        <v>-89.13</v>
      </c>
      <c r="C44">
        <v>1102</v>
      </c>
      <c r="D44">
        <v>200000</v>
      </c>
      <c r="E44">
        <v>101</v>
      </c>
      <c r="F44" s="3">
        <v>99.707257832552543</v>
      </c>
    </row>
    <row r="45" spans="1:6">
      <c r="A45">
        <v>27</v>
      </c>
      <c r="B45">
        <v>-89.016000000000005</v>
      </c>
      <c r="C45">
        <v>1102</v>
      </c>
      <c r="D45">
        <v>200000</v>
      </c>
      <c r="E45">
        <v>93</v>
      </c>
      <c r="F45" s="3">
        <v>99.665604128529068</v>
      </c>
    </row>
    <row r="46" spans="1:6">
      <c r="A46">
        <v>28</v>
      </c>
      <c r="B46">
        <v>-88.896000000000001</v>
      </c>
      <c r="C46">
        <v>1102</v>
      </c>
      <c r="D46">
        <v>200000</v>
      </c>
      <c r="E46">
        <v>96</v>
      </c>
      <c r="F46" s="3">
        <v>100.16502568296143</v>
      </c>
    </row>
    <row r="47" spans="1:6">
      <c r="A47">
        <v>29</v>
      </c>
      <c r="B47">
        <v>-88.790999999999997</v>
      </c>
      <c r="C47">
        <v>1102</v>
      </c>
      <c r="D47">
        <v>200000</v>
      </c>
      <c r="E47">
        <v>101</v>
      </c>
      <c r="F47" s="3">
        <v>100.78069848589318</v>
      </c>
    </row>
    <row r="48" spans="1:6">
      <c r="A48">
        <v>30</v>
      </c>
      <c r="B48">
        <v>-88.671999999999997</v>
      </c>
      <c r="C48">
        <v>1102</v>
      </c>
      <c r="D48">
        <v>200000</v>
      </c>
      <c r="E48">
        <v>91</v>
      </c>
      <c r="F48" s="3">
        <v>101.54827358330918</v>
      </c>
    </row>
    <row r="49" spans="1:6">
      <c r="A49">
        <v>31</v>
      </c>
      <c r="B49">
        <v>-88.56</v>
      </c>
      <c r="C49">
        <v>1102</v>
      </c>
      <c r="D49">
        <v>200000</v>
      </c>
      <c r="E49">
        <v>111</v>
      </c>
      <c r="F49" s="3">
        <v>102.29258555367834</v>
      </c>
    </row>
    <row r="50" spans="1:6">
      <c r="A50">
        <v>32</v>
      </c>
      <c r="B50">
        <v>-88.451999999999998</v>
      </c>
      <c r="C50">
        <v>1102</v>
      </c>
      <c r="D50">
        <v>200000</v>
      </c>
      <c r="E50">
        <v>94</v>
      </c>
      <c r="F50" s="3">
        <v>103.01600807341956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56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57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38</v>
      </c>
      <c r="B68" t="s">
        <v>17</v>
      </c>
      <c r="C68" t="s">
        <v>20</v>
      </c>
      <c r="D68" t="s">
        <v>37</v>
      </c>
      <c r="E68" t="s">
        <v>36</v>
      </c>
      <c r="F68" t="s">
        <v>114</v>
      </c>
    </row>
    <row r="69" spans="1:10">
      <c r="A69">
        <v>1</v>
      </c>
      <c r="B69">
        <v>-91.947999999999993</v>
      </c>
      <c r="C69">
        <v>931</v>
      </c>
      <c r="D69">
        <v>176887</v>
      </c>
      <c r="E69">
        <v>72</v>
      </c>
      <c r="F69" s="3">
        <v>71.681251672480087</v>
      </c>
      <c r="J69" t="s">
        <v>126</v>
      </c>
    </row>
    <row r="70" spans="1:10">
      <c r="A70">
        <v>2</v>
      </c>
      <c r="B70">
        <v>-91.838999999999999</v>
      </c>
      <c r="C70">
        <v>931</v>
      </c>
      <c r="D70">
        <v>176887</v>
      </c>
      <c r="E70">
        <v>59</v>
      </c>
      <c r="F70" s="3">
        <v>72.245071692007357</v>
      </c>
    </row>
    <row r="71" spans="1:10">
      <c r="A71">
        <v>3</v>
      </c>
      <c r="B71">
        <v>-91.724000000000004</v>
      </c>
      <c r="C71">
        <v>931</v>
      </c>
      <c r="D71">
        <v>176887</v>
      </c>
      <c r="E71">
        <v>56</v>
      </c>
      <c r="F71" s="3">
        <v>72.849902453236112</v>
      </c>
    </row>
    <row r="72" spans="1:10">
      <c r="A72">
        <v>4</v>
      </c>
      <c r="B72">
        <v>-91.611999999999995</v>
      </c>
      <c r="C72">
        <v>931</v>
      </c>
      <c r="D72">
        <v>176887</v>
      </c>
      <c r="E72">
        <v>90</v>
      </c>
      <c r="F72" s="3">
        <v>73.478624824901559</v>
      </c>
    </row>
    <row r="73" spans="1:10">
      <c r="A73">
        <v>5</v>
      </c>
      <c r="B73">
        <v>-91.5</v>
      </c>
      <c r="C73">
        <v>931</v>
      </c>
      <c r="D73">
        <v>176887</v>
      </c>
      <c r="E73">
        <v>81</v>
      </c>
      <c r="F73" s="3">
        <v>74.246300078219917</v>
      </c>
    </row>
    <row r="74" spans="1:10">
      <c r="A74">
        <v>6</v>
      </c>
      <c r="B74">
        <v>-91.394000000000005</v>
      </c>
      <c r="C74">
        <v>931</v>
      </c>
      <c r="D74">
        <v>176887</v>
      </c>
      <c r="E74">
        <v>91</v>
      </c>
      <c r="F74" s="3">
        <v>75.357478338286867</v>
      </c>
    </row>
    <row r="75" spans="1:10">
      <c r="A75">
        <v>7</v>
      </c>
      <c r="B75">
        <v>-91.281000000000006</v>
      </c>
      <c r="C75">
        <v>931</v>
      </c>
      <c r="D75">
        <v>176887</v>
      </c>
      <c r="E75">
        <v>85</v>
      </c>
      <c r="F75" s="3">
        <v>77.634917981746227</v>
      </c>
    </row>
    <row r="76" spans="1:10">
      <c r="A76">
        <v>8</v>
      </c>
      <c r="B76">
        <v>-91.165000000000006</v>
      </c>
      <c r="C76">
        <v>931</v>
      </c>
      <c r="D76">
        <v>176887</v>
      </c>
      <c r="E76">
        <v>84</v>
      </c>
      <c r="F76" s="3">
        <v>82.708081549308162</v>
      </c>
    </row>
    <row r="77" spans="1:10">
      <c r="A77">
        <v>9</v>
      </c>
      <c r="B77">
        <v>-91.049000000000007</v>
      </c>
      <c r="C77">
        <v>931</v>
      </c>
      <c r="D77">
        <v>176887</v>
      </c>
      <c r="E77">
        <v>107</v>
      </c>
      <c r="F77" s="3">
        <v>93.401436643406996</v>
      </c>
    </row>
    <row r="78" spans="1:10">
      <c r="A78">
        <v>10</v>
      </c>
      <c r="B78">
        <v>-90.933999999999997</v>
      </c>
      <c r="C78">
        <v>931</v>
      </c>
      <c r="D78">
        <v>176887</v>
      </c>
      <c r="E78">
        <v>112</v>
      </c>
      <c r="F78" s="3">
        <v>113.42723535553424</v>
      </c>
    </row>
    <row r="79" spans="1:10">
      <c r="A79">
        <v>11</v>
      </c>
      <c r="B79">
        <v>-90.823999999999998</v>
      </c>
      <c r="C79">
        <v>931</v>
      </c>
      <c r="D79">
        <v>176887</v>
      </c>
      <c r="E79">
        <v>138</v>
      </c>
      <c r="F79" s="3">
        <v>144.61123537571709</v>
      </c>
    </row>
    <row r="80" spans="1:10">
      <c r="A80">
        <v>12</v>
      </c>
      <c r="B80">
        <v>-90.709000000000003</v>
      </c>
      <c r="C80">
        <v>931</v>
      </c>
      <c r="D80">
        <v>176887</v>
      </c>
      <c r="E80">
        <v>193</v>
      </c>
      <c r="F80" s="3">
        <v>190.27226760960713</v>
      </c>
    </row>
    <row r="81" spans="1:6">
      <c r="A81">
        <v>13</v>
      </c>
      <c r="B81">
        <v>-90.594999999999999</v>
      </c>
      <c r="C81">
        <v>931</v>
      </c>
      <c r="D81">
        <v>176887</v>
      </c>
      <c r="E81">
        <v>239</v>
      </c>
      <c r="F81" s="3">
        <v>243.5676784963988</v>
      </c>
    </row>
    <row r="82" spans="1:6">
      <c r="A82">
        <v>14</v>
      </c>
      <c r="B82">
        <v>-90.486999999999995</v>
      </c>
      <c r="C82">
        <v>931</v>
      </c>
      <c r="D82">
        <v>176887</v>
      </c>
      <c r="E82">
        <v>288</v>
      </c>
      <c r="F82" s="3">
        <v>291.15599160580774</v>
      </c>
    </row>
    <row r="83" spans="1:6">
      <c r="A83">
        <v>15</v>
      </c>
      <c r="B83">
        <v>-90.372</v>
      </c>
      <c r="C83">
        <v>931</v>
      </c>
      <c r="D83">
        <v>176887</v>
      </c>
      <c r="E83">
        <v>328</v>
      </c>
      <c r="F83" s="3">
        <v>324.90101164102907</v>
      </c>
    </row>
    <row r="84" spans="1:6">
      <c r="A84">
        <v>16</v>
      </c>
      <c r="B84">
        <v>-90.256</v>
      </c>
      <c r="C84">
        <v>931</v>
      </c>
      <c r="D84">
        <v>176887</v>
      </c>
      <c r="E84">
        <v>332</v>
      </c>
      <c r="F84" s="3">
        <v>330.27115038501427</v>
      </c>
    </row>
    <row r="85" spans="1:6">
      <c r="A85">
        <v>17</v>
      </c>
      <c r="B85">
        <v>-90.14</v>
      </c>
      <c r="C85">
        <v>931</v>
      </c>
      <c r="D85">
        <v>176887</v>
      </c>
      <c r="E85">
        <v>298</v>
      </c>
      <c r="F85" s="3">
        <v>305.16003308567895</v>
      </c>
    </row>
    <row r="86" spans="1:6">
      <c r="A86">
        <v>18</v>
      </c>
      <c r="B86">
        <v>-90.025000000000006</v>
      </c>
      <c r="C86">
        <v>931</v>
      </c>
      <c r="D86">
        <v>176887</v>
      </c>
      <c r="E86">
        <v>288</v>
      </c>
      <c r="F86" s="3">
        <v>259.01012104617882</v>
      </c>
    </row>
    <row r="87" spans="1:6">
      <c r="A87">
        <v>19</v>
      </c>
      <c r="B87">
        <v>-89.918999999999997</v>
      </c>
      <c r="C87">
        <v>931</v>
      </c>
      <c r="D87">
        <v>176887</v>
      </c>
      <c r="E87">
        <v>194</v>
      </c>
      <c r="F87" s="3">
        <v>210.08984578523521</v>
      </c>
    </row>
    <row r="88" spans="1:6">
      <c r="A88">
        <v>20</v>
      </c>
      <c r="B88">
        <v>-89.805999999999997</v>
      </c>
      <c r="C88">
        <v>931</v>
      </c>
      <c r="D88">
        <v>176887</v>
      </c>
      <c r="E88">
        <v>172</v>
      </c>
      <c r="F88" s="3">
        <v>163.00824985310979</v>
      </c>
    </row>
    <row r="89" spans="1:6">
      <c r="A89">
        <v>21</v>
      </c>
      <c r="B89">
        <v>-89.691000000000003</v>
      </c>
      <c r="C89">
        <v>931</v>
      </c>
      <c r="D89">
        <v>176887</v>
      </c>
      <c r="E89">
        <v>110</v>
      </c>
      <c r="F89" s="3">
        <v>127.42404880706552</v>
      </c>
    </row>
    <row r="90" spans="1:6">
      <c r="A90">
        <v>22</v>
      </c>
      <c r="B90">
        <v>-89.576999999999998</v>
      </c>
      <c r="C90">
        <v>931</v>
      </c>
      <c r="D90">
        <v>176887</v>
      </c>
      <c r="E90">
        <v>114</v>
      </c>
      <c r="F90" s="3">
        <v>105.41734761954552</v>
      </c>
    </row>
    <row r="91" spans="1:6">
      <c r="A91">
        <v>23</v>
      </c>
      <c r="B91">
        <v>-89.457999999999998</v>
      </c>
      <c r="C91">
        <v>931</v>
      </c>
      <c r="D91">
        <v>176887</v>
      </c>
      <c r="E91">
        <v>94</v>
      </c>
      <c r="F91" s="3">
        <v>93.424852640477283</v>
      </c>
    </row>
    <row r="92" spans="1:6">
      <c r="A92">
        <v>24</v>
      </c>
      <c r="B92">
        <v>-89.341999999999999</v>
      </c>
      <c r="C92">
        <v>931</v>
      </c>
      <c r="D92">
        <v>176887</v>
      </c>
      <c r="E92">
        <v>109</v>
      </c>
      <c r="F92" s="3">
        <v>88.421861249534373</v>
      </c>
    </row>
    <row r="93" spans="1:6">
      <c r="A93">
        <v>25</v>
      </c>
      <c r="B93">
        <v>-89.234999999999999</v>
      </c>
      <c r="C93">
        <v>931</v>
      </c>
      <c r="D93">
        <v>176887</v>
      </c>
      <c r="E93">
        <v>80</v>
      </c>
      <c r="F93" s="3">
        <v>86.843469640740352</v>
      </c>
    </row>
    <row r="94" spans="1:6">
      <c r="A94">
        <v>26</v>
      </c>
      <c r="B94">
        <v>-89.13</v>
      </c>
      <c r="C94">
        <v>931</v>
      </c>
      <c r="D94">
        <v>176887</v>
      </c>
      <c r="E94">
        <v>83</v>
      </c>
      <c r="F94" s="3">
        <v>86.584544793019305</v>
      </c>
    </row>
    <row r="95" spans="1:6">
      <c r="A95">
        <v>27</v>
      </c>
      <c r="B95">
        <v>-89.016000000000005</v>
      </c>
      <c r="C95">
        <v>931</v>
      </c>
      <c r="D95">
        <v>176887</v>
      </c>
      <c r="E95">
        <v>95</v>
      </c>
      <c r="F95" s="3">
        <v>86.88359624458154</v>
      </c>
    </row>
    <row r="96" spans="1:6">
      <c r="A96">
        <v>28</v>
      </c>
      <c r="B96">
        <v>-88.896000000000001</v>
      </c>
      <c r="C96">
        <v>931</v>
      </c>
      <c r="D96">
        <v>176887</v>
      </c>
      <c r="E96">
        <v>64</v>
      </c>
      <c r="F96" s="3">
        <v>87.4199301234366</v>
      </c>
    </row>
    <row r="97" spans="1:6">
      <c r="A97">
        <v>29</v>
      </c>
      <c r="B97">
        <v>-88.790999999999997</v>
      </c>
      <c r="C97">
        <v>931</v>
      </c>
      <c r="D97">
        <v>176887</v>
      </c>
      <c r="E97">
        <v>92</v>
      </c>
      <c r="F97" s="3">
        <v>87.943341934697088</v>
      </c>
    </row>
    <row r="98" spans="1:6">
      <c r="A98">
        <v>30</v>
      </c>
      <c r="B98">
        <v>-88.671999999999997</v>
      </c>
      <c r="C98">
        <v>931</v>
      </c>
      <c r="D98">
        <v>176887</v>
      </c>
      <c r="E98">
        <v>74</v>
      </c>
      <c r="F98" s="3">
        <v>88.55174771362293</v>
      </c>
    </row>
    <row r="99" spans="1:6">
      <c r="A99">
        <v>31</v>
      </c>
      <c r="B99">
        <v>-88.56</v>
      </c>
      <c r="C99">
        <v>931</v>
      </c>
      <c r="D99">
        <v>176887</v>
      </c>
      <c r="E99">
        <v>108</v>
      </c>
      <c r="F99" s="3">
        <v>89.127753525272098</v>
      </c>
    </row>
    <row r="100" spans="1:6">
      <c r="A100">
        <v>32</v>
      </c>
      <c r="B100">
        <v>-88.451999999999998</v>
      </c>
      <c r="C100">
        <v>931</v>
      </c>
      <c r="D100">
        <v>176887</v>
      </c>
      <c r="E100">
        <v>104</v>
      </c>
      <c r="F100" s="3">
        <v>89.683786423156519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58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59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38</v>
      </c>
      <c r="B118" t="s">
        <v>17</v>
      </c>
      <c r="C118" t="s">
        <v>20</v>
      </c>
      <c r="D118" t="s">
        <v>37</v>
      </c>
      <c r="E118" t="s">
        <v>36</v>
      </c>
      <c r="F118" t="s">
        <v>114</v>
      </c>
    </row>
    <row r="119" spans="1:10">
      <c r="A119">
        <v>1</v>
      </c>
      <c r="B119">
        <v>-91.947999999999993</v>
      </c>
      <c r="C119">
        <v>1049</v>
      </c>
      <c r="D119">
        <v>200000</v>
      </c>
      <c r="E119">
        <v>73</v>
      </c>
      <c r="F119" s="3">
        <v>76.350208843416752</v>
      </c>
      <c r="J119" t="s">
        <v>127</v>
      </c>
    </row>
    <row r="120" spans="1:10">
      <c r="A120">
        <v>2</v>
      </c>
      <c r="B120">
        <v>-91.838999999999999</v>
      </c>
      <c r="C120">
        <v>1049</v>
      </c>
      <c r="D120">
        <v>200000</v>
      </c>
      <c r="E120">
        <v>62</v>
      </c>
      <c r="F120" s="3">
        <v>77.213510253131915</v>
      </c>
    </row>
    <row r="121" spans="1:10">
      <c r="A121">
        <v>3</v>
      </c>
      <c r="B121">
        <v>-91.724000000000004</v>
      </c>
      <c r="C121">
        <v>1049</v>
      </c>
      <c r="D121">
        <v>200000</v>
      </c>
      <c r="E121">
        <v>71</v>
      </c>
      <c r="F121" s="3">
        <v>78.147949541892018</v>
      </c>
    </row>
    <row r="122" spans="1:10">
      <c r="A122">
        <v>4</v>
      </c>
      <c r="B122">
        <v>-91.611999999999995</v>
      </c>
      <c r="C122">
        <v>1049</v>
      </c>
      <c r="D122">
        <v>200000</v>
      </c>
      <c r="E122">
        <v>86</v>
      </c>
      <c r="F122" s="3">
        <v>79.138789145610346</v>
      </c>
    </row>
    <row r="123" spans="1:10">
      <c r="A123">
        <v>5</v>
      </c>
      <c r="B123">
        <v>-91.5</v>
      </c>
      <c r="C123">
        <v>1049</v>
      </c>
      <c r="D123">
        <v>200000</v>
      </c>
      <c r="E123">
        <v>73</v>
      </c>
      <c r="F123" s="3">
        <v>80.376336980371306</v>
      </c>
    </row>
    <row r="124" spans="1:10">
      <c r="A124">
        <v>6</v>
      </c>
      <c r="B124">
        <v>-91.394000000000005</v>
      </c>
      <c r="C124">
        <v>1049</v>
      </c>
      <c r="D124">
        <v>200000</v>
      </c>
      <c r="E124">
        <v>81</v>
      </c>
      <c r="F124" s="3">
        <v>82.15360116919247</v>
      </c>
    </row>
    <row r="125" spans="1:10">
      <c r="A125">
        <v>7</v>
      </c>
      <c r="B125">
        <v>-91.281000000000006</v>
      </c>
      <c r="C125">
        <v>1049</v>
      </c>
      <c r="D125">
        <v>200000</v>
      </c>
      <c r="E125">
        <v>115</v>
      </c>
      <c r="F125" s="3">
        <v>85.59431486607869</v>
      </c>
    </row>
    <row r="126" spans="1:10">
      <c r="A126">
        <v>8</v>
      </c>
      <c r="B126">
        <v>-91.165000000000006</v>
      </c>
      <c r="C126">
        <v>1049</v>
      </c>
      <c r="D126">
        <v>200000</v>
      </c>
      <c r="E126">
        <v>117</v>
      </c>
      <c r="F126" s="3">
        <v>92.643561929358583</v>
      </c>
    </row>
    <row r="127" spans="1:10">
      <c r="A127">
        <v>9</v>
      </c>
      <c r="B127">
        <v>-91.049000000000007</v>
      </c>
      <c r="C127">
        <v>1049</v>
      </c>
      <c r="D127">
        <v>200000</v>
      </c>
      <c r="E127">
        <v>115</v>
      </c>
      <c r="F127" s="3">
        <v>106.34950224609395</v>
      </c>
    </row>
    <row r="128" spans="1:10">
      <c r="A128">
        <v>10</v>
      </c>
      <c r="B128">
        <v>-90.933999999999997</v>
      </c>
      <c r="C128">
        <v>1049</v>
      </c>
      <c r="D128">
        <v>200000</v>
      </c>
      <c r="E128">
        <v>143</v>
      </c>
      <c r="F128" s="3">
        <v>130.38434033146578</v>
      </c>
    </row>
    <row r="129" spans="1:6">
      <c r="A129">
        <v>11</v>
      </c>
      <c r="B129">
        <v>-90.823999999999998</v>
      </c>
      <c r="C129">
        <v>1049</v>
      </c>
      <c r="D129">
        <v>200000</v>
      </c>
      <c r="E129">
        <v>170</v>
      </c>
      <c r="F129" s="3">
        <v>166.0836662651046</v>
      </c>
    </row>
    <row r="130" spans="1:6">
      <c r="A130">
        <v>12</v>
      </c>
      <c r="B130">
        <v>-90.709000000000003</v>
      </c>
      <c r="C130">
        <v>1049</v>
      </c>
      <c r="D130">
        <v>200000</v>
      </c>
      <c r="E130">
        <v>193</v>
      </c>
      <c r="F130" s="3">
        <v>216.84373146629707</v>
      </c>
    </row>
    <row r="131" spans="1:6">
      <c r="A131">
        <v>13</v>
      </c>
      <c r="B131">
        <v>-90.594999999999999</v>
      </c>
      <c r="C131">
        <v>1049</v>
      </c>
      <c r="D131">
        <v>200000</v>
      </c>
      <c r="E131">
        <v>272</v>
      </c>
      <c r="F131" s="3">
        <v>275.59620528747485</v>
      </c>
    </row>
    <row r="132" spans="1:6">
      <c r="A132">
        <v>14</v>
      </c>
      <c r="B132">
        <v>-90.486999999999995</v>
      </c>
      <c r="C132">
        <v>1049</v>
      </c>
      <c r="D132">
        <v>200000</v>
      </c>
      <c r="E132">
        <v>317</v>
      </c>
      <c r="F132" s="3">
        <v>329.15578441909605</v>
      </c>
    </row>
    <row r="133" spans="1:6">
      <c r="A133">
        <v>15</v>
      </c>
      <c r="B133">
        <v>-90.372</v>
      </c>
      <c r="C133">
        <v>1049</v>
      </c>
      <c r="D133">
        <v>200000</v>
      </c>
      <c r="E133">
        <v>376</v>
      </c>
      <c r="F133" s="3">
        <v>370.45662403621179</v>
      </c>
    </row>
    <row r="134" spans="1:6">
      <c r="A134">
        <v>16</v>
      </c>
      <c r="B134">
        <v>-90.256</v>
      </c>
      <c r="C134">
        <v>1049</v>
      </c>
      <c r="D134">
        <v>200000</v>
      </c>
      <c r="E134">
        <v>380</v>
      </c>
      <c r="F134" s="3">
        <v>383.93916640543125</v>
      </c>
    </row>
    <row r="135" spans="1:6">
      <c r="A135">
        <v>17</v>
      </c>
      <c r="B135">
        <v>-90.14</v>
      </c>
      <c r="C135">
        <v>1049</v>
      </c>
      <c r="D135">
        <v>200000</v>
      </c>
      <c r="E135">
        <v>402</v>
      </c>
      <c r="F135" s="3">
        <v>365.1469418300253</v>
      </c>
    </row>
    <row r="136" spans="1:6">
      <c r="A136">
        <v>18</v>
      </c>
      <c r="B136">
        <v>-90.025000000000006</v>
      </c>
      <c r="C136">
        <v>1049</v>
      </c>
      <c r="D136">
        <v>200000</v>
      </c>
      <c r="E136">
        <v>324</v>
      </c>
      <c r="F136" s="3">
        <v>320.77122244914352</v>
      </c>
    </row>
    <row r="137" spans="1:6">
      <c r="A137">
        <v>19</v>
      </c>
      <c r="B137">
        <v>-89.918999999999997</v>
      </c>
      <c r="C137">
        <v>1049</v>
      </c>
      <c r="D137">
        <v>200000</v>
      </c>
      <c r="E137">
        <v>255</v>
      </c>
      <c r="F137" s="3">
        <v>268.32286089690768</v>
      </c>
    </row>
    <row r="138" spans="1:6">
      <c r="A138">
        <v>20</v>
      </c>
      <c r="B138">
        <v>-89.805999999999997</v>
      </c>
      <c r="C138">
        <v>1049</v>
      </c>
      <c r="D138">
        <v>200000</v>
      </c>
      <c r="E138">
        <v>223</v>
      </c>
      <c r="F138" s="3">
        <v>212.86851136278736</v>
      </c>
    </row>
    <row r="139" spans="1:6">
      <c r="A139">
        <v>21</v>
      </c>
      <c r="B139">
        <v>-89.691000000000003</v>
      </c>
      <c r="C139">
        <v>1049</v>
      </c>
      <c r="D139">
        <v>200000</v>
      </c>
      <c r="E139">
        <v>157</v>
      </c>
      <c r="F139" s="3">
        <v>166.48446284545466</v>
      </c>
    </row>
    <row r="140" spans="1:6">
      <c r="A140">
        <v>22</v>
      </c>
      <c r="B140">
        <v>-89.576999999999998</v>
      </c>
      <c r="C140">
        <v>1049</v>
      </c>
      <c r="D140">
        <v>200000</v>
      </c>
      <c r="E140">
        <v>121</v>
      </c>
      <c r="F140" s="3">
        <v>134.39909031909858</v>
      </c>
    </row>
    <row r="141" spans="1:6">
      <c r="A141">
        <v>23</v>
      </c>
      <c r="B141">
        <v>-89.457999999999998</v>
      </c>
      <c r="C141">
        <v>1049</v>
      </c>
      <c r="D141">
        <v>200000</v>
      </c>
      <c r="E141">
        <v>125</v>
      </c>
      <c r="F141" s="3">
        <v>114.51247508603549</v>
      </c>
    </row>
    <row r="142" spans="1:6">
      <c r="A142">
        <v>24</v>
      </c>
      <c r="B142">
        <v>-89.341999999999999</v>
      </c>
      <c r="C142">
        <v>1049</v>
      </c>
      <c r="D142">
        <v>200000</v>
      </c>
      <c r="E142">
        <v>95</v>
      </c>
      <c r="F142" s="3">
        <v>104.79648957985626</v>
      </c>
    </row>
    <row r="143" spans="1:6">
      <c r="A143">
        <v>25</v>
      </c>
      <c r="B143">
        <v>-89.234999999999999</v>
      </c>
      <c r="C143">
        <v>1049</v>
      </c>
      <c r="D143">
        <v>200000</v>
      </c>
      <c r="E143">
        <v>113</v>
      </c>
      <c r="F143" s="3">
        <v>100.9617782221445</v>
      </c>
    </row>
    <row r="144" spans="1:6">
      <c r="A144">
        <v>26</v>
      </c>
      <c r="B144">
        <v>-89.13</v>
      </c>
      <c r="C144">
        <v>1049</v>
      </c>
      <c r="D144">
        <v>200000</v>
      </c>
      <c r="E144">
        <v>99</v>
      </c>
      <c r="F144" s="3">
        <v>99.747189214566447</v>
      </c>
    </row>
    <row r="145" spans="1:6">
      <c r="A145">
        <v>27</v>
      </c>
      <c r="B145">
        <v>-89.016000000000005</v>
      </c>
      <c r="C145">
        <v>1049</v>
      </c>
      <c r="D145">
        <v>200000</v>
      </c>
      <c r="E145">
        <v>98</v>
      </c>
      <c r="F145" s="3">
        <v>99.77682947390565</v>
      </c>
    </row>
    <row r="146" spans="1:6">
      <c r="A146">
        <v>28</v>
      </c>
      <c r="B146">
        <v>-88.896000000000001</v>
      </c>
      <c r="C146">
        <v>1049</v>
      </c>
      <c r="D146">
        <v>200000</v>
      </c>
      <c r="E146">
        <v>109</v>
      </c>
      <c r="F146" s="3">
        <v>100.42262759693584</v>
      </c>
    </row>
    <row r="147" spans="1:6">
      <c r="A147">
        <v>29</v>
      </c>
      <c r="B147">
        <v>-88.790999999999997</v>
      </c>
      <c r="C147">
        <v>1049</v>
      </c>
      <c r="D147">
        <v>200000</v>
      </c>
      <c r="E147">
        <v>107</v>
      </c>
      <c r="F147" s="3">
        <v>101.17013821440699</v>
      </c>
    </row>
    <row r="148" spans="1:6">
      <c r="A148">
        <v>30</v>
      </c>
      <c r="B148">
        <v>-88.671999999999997</v>
      </c>
      <c r="C148">
        <v>1049</v>
      </c>
      <c r="D148">
        <v>200000</v>
      </c>
      <c r="E148">
        <v>92</v>
      </c>
      <c r="F148" s="3">
        <v>102.08057186585069</v>
      </c>
    </row>
    <row r="149" spans="1:6">
      <c r="A149">
        <v>31</v>
      </c>
      <c r="B149">
        <v>-88.56</v>
      </c>
      <c r="C149">
        <v>1049</v>
      </c>
      <c r="D149">
        <v>200000</v>
      </c>
      <c r="E149">
        <v>88</v>
      </c>
      <c r="F149" s="3">
        <v>102.95488682774148</v>
      </c>
    </row>
    <row r="150" spans="1:6">
      <c r="A150">
        <v>32</v>
      </c>
      <c r="B150">
        <v>-88.451999999999998</v>
      </c>
      <c r="C150">
        <v>1049</v>
      </c>
      <c r="D150">
        <v>200000</v>
      </c>
      <c r="E150">
        <v>116</v>
      </c>
      <c r="F150" s="3">
        <v>103.80188127254475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60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61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38</v>
      </c>
      <c r="B168" t="s">
        <v>17</v>
      </c>
      <c r="C168" t="s">
        <v>20</v>
      </c>
      <c r="D168" t="s">
        <v>37</v>
      </c>
      <c r="E168" t="s">
        <v>36</v>
      </c>
      <c r="F168" t="s">
        <v>114</v>
      </c>
    </row>
    <row r="169" spans="1:10">
      <c r="A169">
        <v>1</v>
      </c>
      <c r="B169">
        <v>-91.947999999999993</v>
      </c>
      <c r="C169">
        <v>1045</v>
      </c>
      <c r="D169">
        <v>200000</v>
      </c>
      <c r="E169">
        <v>72</v>
      </c>
      <c r="F169" s="3">
        <v>72.198516198053682</v>
      </c>
      <c r="J169" t="s">
        <v>128</v>
      </c>
    </row>
    <row r="170" spans="1:10">
      <c r="A170">
        <v>2</v>
      </c>
      <c r="B170">
        <v>-91.838999999999999</v>
      </c>
      <c r="C170">
        <v>1045</v>
      </c>
      <c r="D170">
        <v>200000</v>
      </c>
      <c r="E170">
        <v>64</v>
      </c>
      <c r="F170" s="3">
        <v>73.123505741572345</v>
      </c>
    </row>
    <row r="171" spans="1:10">
      <c r="A171">
        <v>3</v>
      </c>
      <c r="B171">
        <v>-91.724000000000004</v>
      </c>
      <c r="C171">
        <v>1045</v>
      </c>
      <c r="D171">
        <v>200000</v>
      </c>
      <c r="E171">
        <v>69</v>
      </c>
      <c r="F171" s="3">
        <v>74.271951678407447</v>
      </c>
    </row>
    <row r="172" spans="1:10">
      <c r="A172">
        <v>4</v>
      </c>
      <c r="B172">
        <v>-91.611999999999995</v>
      </c>
      <c r="C172">
        <v>1045</v>
      </c>
      <c r="D172">
        <v>200000</v>
      </c>
      <c r="E172">
        <v>82</v>
      </c>
      <c r="F172" s="3">
        <v>75.712375766327057</v>
      </c>
    </row>
    <row r="173" spans="1:10">
      <c r="A173">
        <v>5</v>
      </c>
      <c r="B173">
        <v>-91.5</v>
      </c>
      <c r="C173">
        <v>1045</v>
      </c>
      <c r="D173">
        <v>200000</v>
      </c>
      <c r="E173">
        <v>93</v>
      </c>
      <c r="F173" s="3">
        <v>77.719036270291866</v>
      </c>
    </row>
    <row r="174" spans="1:10">
      <c r="A174">
        <v>6</v>
      </c>
      <c r="B174">
        <v>-91.394000000000005</v>
      </c>
      <c r="C174">
        <v>1045</v>
      </c>
      <c r="D174">
        <v>200000</v>
      </c>
      <c r="E174">
        <v>82</v>
      </c>
      <c r="F174" s="3">
        <v>80.477377175416635</v>
      </c>
    </row>
    <row r="175" spans="1:10">
      <c r="A175">
        <v>7</v>
      </c>
      <c r="B175">
        <v>-91.281000000000006</v>
      </c>
      <c r="C175">
        <v>1045</v>
      </c>
      <c r="D175">
        <v>200000</v>
      </c>
      <c r="E175">
        <v>83</v>
      </c>
      <c r="F175" s="3">
        <v>84.840638903537624</v>
      </c>
    </row>
    <row r="176" spans="1:10">
      <c r="A176">
        <v>8</v>
      </c>
      <c r="B176">
        <v>-91.165000000000006</v>
      </c>
      <c r="C176">
        <v>1045</v>
      </c>
      <c r="D176">
        <v>200000</v>
      </c>
      <c r="E176">
        <v>89</v>
      </c>
      <c r="F176" s="3">
        <v>91.5300229401754</v>
      </c>
    </row>
    <row r="177" spans="1:6">
      <c r="A177">
        <v>9</v>
      </c>
      <c r="B177">
        <v>-91.049000000000007</v>
      </c>
      <c r="C177">
        <v>1045</v>
      </c>
      <c r="D177">
        <v>200000</v>
      </c>
      <c r="E177">
        <v>107</v>
      </c>
      <c r="F177" s="3">
        <v>101.23531524231237</v>
      </c>
    </row>
    <row r="178" spans="1:6">
      <c r="A178">
        <v>10</v>
      </c>
      <c r="B178">
        <v>-90.933999999999997</v>
      </c>
      <c r="C178">
        <v>1045</v>
      </c>
      <c r="D178">
        <v>200000</v>
      </c>
      <c r="E178">
        <v>109</v>
      </c>
      <c r="F178" s="3">
        <v>114.50743173360199</v>
      </c>
    </row>
    <row r="179" spans="1:6">
      <c r="A179">
        <v>11</v>
      </c>
      <c r="B179">
        <v>-90.823999999999998</v>
      </c>
      <c r="C179">
        <v>1045</v>
      </c>
      <c r="D179">
        <v>200000</v>
      </c>
      <c r="E179">
        <v>139</v>
      </c>
      <c r="F179" s="3">
        <v>130.91587028664571</v>
      </c>
    </row>
    <row r="180" spans="1:6">
      <c r="A180">
        <v>12</v>
      </c>
      <c r="B180">
        <v>-90.709000000000003</v>
      </c>
      <c r="C180">
        <v>1045</v>
      </c>
      <c r="D180">
        <v>200000</v>
      </c>
      <c r="E180">
        <v>145</v>
      </c>
      <c r="F180" s="3">
        <v>151.7092349958711</v>
      </c>
    </row>
    <row r="181" spans="1:6">
      <c r="A181">
        <v>13</v>
      </c>
      <c r="B181">
        <v>-90.594999999999999</v>
      </c>
      <c r="C181">
        <v>1045</v>
      </c>
      <c r="D181">
        <v>200000</v>
      </c>
      <c r="E181">
        <v>183</v>
      </c>
      <c r="F181" s="3">
        <v>174.98054715950946</v>
      </c>
    </row>
    <row r="182" spans="1:6">
      <c r="A182">
        <v>14</v>
      </c>
      <c r="B182">
        <v>-90.486999999999995</v>
      </c>
      <c r="C182">
        <v>1045</v>
      </c>
      <c r="D182">
        <v>200000</v>
      </c>
      <c r="E182">
        <v>202</v>
      </c>
      <c r="F182" s="3">
        <v>197.80746131091675</v>
      </c>
    </row>
    <row r="183" spans="1:6">
      <c r="A183">
        <v>15</v>
      </c>
      <c r="B183">
        <v>-90.372</v>
      </c>
      <c r="C183">
        <v>1045</v>
      </c>
      <c r="D183">
        <v>200000</v>
      </c>
      <c r="E183">
        <v>205</v>
      </c>
      <c r="F183" s="3">
        <v>220.53558607682243</v>
      </c>
    </row>
    <row r="184" spans="1:6">
      <c r="A184">
        <v>16</v>
      </c>
      <c r="B184">
        <v>-90.256</v>
      </c>
      <c r="C184">
        <v>1045</v>
      </c>
      <c r="D184">
        <v>200000</v>
      </c>
      <c r="E184">
        <v>233</v>
      </c>
      <c r="F184" s="3">
        <v>239.01256962094971</v>
      </c>
    </row>
    <row r="185" spans="1:6">
      <c r="A185">
        <v>17</v>
      </c>
      <c r="B185">
        <v>-90.14</v>
      </c>
      <c r="C185">
        <v>1045</v>
      </c>
      <c r="D185">
        <v>200000</v>
      </c>
      <c r="E185">
        <v>250</v>
      </c>
      <c r="F185" s="3">
        <v>250.45645592025613</v>
      </c>
    </row>
    <row r="186" spans="1:6">
      <c r="A186">
        <v>18</v>
      </c>
      <c r="B186">
        <v>-90.025000000000006</v>
      </c>
      <c r="C186">
        <v>1045</v>
      </c>
      <c r="D186">
        <v>200000</v>
      </c>
      <c r="E186">
        <v>266</v>
      </c>
      <c r="F186" s="3">
        <v>253.23141140766404</v>
      </c>
    </row>
    <row r="187" spans="1:6">
      <c r="A187">
        <v>19</v>
      </c>
      <c r="B187">
        <v>-89.918999999999997</v>
      </c>
      <c r="C187">
        <v>1045</v>
      </c>
      <c r="D187">
        <v>200000</v>
      </c>
      <c r="E187">
        <v>255</v>
      </c>
      <c r="F187" s="3">
        <v>247.93986726550798</v>
      </c>
    </row>
    <row r="188" spans="1:6">
      <c r="A188">
        <v>20</v>
      </c>
      <c r="B188">
        <v>-89.805999999999997</v>
      </c>
      <c r="C188">
        <v>1045</v>
      </c>
      <c r="D188">
        <v>200000</v>
      </c>
      <c r="E188">
        <v>238</v>
      </c>
      <c r="F188" s="3">
        <v>234.927256136924</v>
      </c>
    </row>
    <row r="189" spans="1:6">
      <c r="A189">
        <v>21</v>
      </c>
      <c r="B189">
        <v>-89.691000000000003</v>
      </c>
      <c r="C189">
        <v>1045</v>
      </c>
      <c r="D189">
        <v>200000</v>
      </c>
      <c r="E189">
        <v>211</v>
      </c>
      <c r="F189" s="3">
        <v>215.90727164644932</v>
      </c>
    </row>
    <row r="190" spans="1:6">
      <c r="A190">
        <v>22</v>
      </c>
      <c r="B190">
        <v>-89.576999999999998</v>
      </c>
      <c r="C190">
        <v>1045</v>
      </c>
      <c r="D190">
        <v>200000</v>
      </c>
      <c r="E190">
        <v>192</v>
      </c>
      <c r="F190" s="3">
        <v>193.9664488397768</v>
      </c>
    </row>
    <row r="191" spans="1:6">
      <c r="A191">
        <v>23</v>
      </c>
      <c r="B191">
        <v>-89.457999999999998</v>
      </c>
      <c r="C191">
        <v>1045</v>
      </c>
      <c r="D191">
        <v>200000</v>
      </c>
      <c r="E191">
        <v>172</v>
      </c>
      <c r="F191" s="3">
        <v>170.68891730802972</v>
      </c>
    </row>
    <row r="192" spans="1:6">
      <c r="A192">
        <v>24</v>
      </c>
      <c r="B192">
        <v>-89.341999999999999</v>
      </c>
      <c r="C192">
        <v>1045</v>
      </c>
      <c r="D192">
        <v>200000</v>
      </c>
      <c r="E192">
        <v>147</v>
      </c>
      <c r="F192" s="3">
        <v>149.96834423706923</v>
      </c>
    </row>
    <row r="193" spans="1:6">
      <c r="A193">
        <v>25</v>
      </c>
      <c r="B193">
        <v>-89.234999999999999</v>
      </c>
      <c r="C193">
        <v>1045</v>
      </c>
      <c r="D193">
        <v>200000</v>
      </c>
      <c r="E193">
        <v>129</v>
      </c>
      <c r="F193" s="3">
        <v>133.87650789374047</v>
      </c>
    </row>
    <row r="194" spans="1:6">
      <c r="A194">
        <v>26</v>
      </c>
      <c r="B194">
        <v>-89.13</v>
      </c>
      <c r="C194">
        <v>1045</v>
      </c>
      <c r="D194">
        <v>200000</v>
      </c>
      <c r="E194">
        <v>127</v>
      </c>
      <c r="F194" s="3">
        <v>121.39973839725926</v>
      </c>
    </row>
    <row r="195" spans="1:6">
      <c r="A195">
        <v>27</v>
      </c>
      <c r="B195">
        <v>-89.016000000000005</v>
      </c>
      <c r="C195">
        <v>1045</v>
      </c>
      <c r="D195">
        <v>200000</v>
      </c>
      <c r="E195">
        <v>105</v>
      </c>
      <c r="F195" s="3">
        <v>111.51132222751787</v>
      </c>
    </row>
    <row r="196" spans="1:6">
      <c r="A196">
        <v>28</v>
      </c>
      <c r="B196">
        <v>-88.896000000000001</v>
      </c>
      <c r="C196">
        <v>1045</v>
      </c>
      <c r="D196">
        <v>200000</v>
      </c>
      <c r="E196">
        <v>106</v>
      </c>
      <c r="F196" s="3">
        <v>104.67182907014737</v>
      </c>
    </row>
    <row r="197" spans="1:6">
      <c r="A197">
        <v>29</v>
      </c>
      <c r="B197">
        <v>-88.790999999999997</v>
      </c>
      <c r="C197">
        <v>1045</v>
      </c>
      <c r="D197">
        <v>200000</v>
      </c>
      <c r="E197">
        <v>116</v>
      </c>
      <c r="F197" s="3">
        <v>101.04607775371292</v>
      </c>
    </row>
    <row r="198" spans="1:6">
      <c r="A198">
        <v>30</v>
      </c>
      <c r="B198">
        <v>-88.671999999999997</v>
      </c>
      <c r="C198">
        <v>1045</v>
      </c>
      <c r="D198">
        <v>200000</v>
      </c>
      <c r="E198">
        <v>98</v>
      </c>
      <c r="F198" s="3">
        <v>98.84399179154525</v>
      </c>
    </row>
    <row r="199" spans="1:6">
      <c r="A199">
        <v>31</v>
      </c>
      <c r="B199">
        <v>-88.56</v>
      </c>
      <c r="C199">
        <v>1045</v>
      </c>
      <c r="D199">
        <v>200000</v>
      </c>
      <c r="E199">
        <v>95</v>
      </c>
      <c r="F199" s="3">
        <v>98.010025844270587</v>
      </c>
    </row>
    <row r="200" spans="1:6">
      <c r="A200">
        <v>32</v>
      </c>
      <c r="B200">
        <v>-88.451999999999998</v>
      </c>
      <c r="C200">
        <v>1045</v>
      </c>
      <c r="D200">
        <v>200000</v>
      </c>
      <c r="E200">
        <v>93</v>
      </c>
      <c r="F200" s="3">
        <v>97.910847252710866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62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63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38</v>
      </c>
      <c r="B218" t="s">
        <v>17</v>
      </c>
      <c r="C218" t="s">
        <v>20</v>
      </c>
      <c r="D218" t="s">
        <v>37</v>
      </c>
      <c r="E218" t="s">
        <v>36</v>
      </c>
      <c r="F218" t="s">
        <v>114</v>
      </c>
    </row>
    <row r="219" spans="1:10">
      <c r="A219">
        <v>1</v>
      </c>
      <c r="B219">
        <v>-91.947999999999993</v>
      </c>
      <c r="C219">
        <v>1036</v>
      </c>
      <c r="D219">
        <v>200000</v>
      </c>
      <c r="E219">
        <v>88</v>
      </c>
      <c r="F219" s="3">
        <v>79.309187920268585</v>
      </c>
      <c r="J219" t="s">
        <v>129</v>
      </c>
    </row>
    <row r="220" spans="1:10">
      <c r="A220">
        <v>2</v>
      </c>
      <c r="B220">
        <v>-91.838999999999999</v>
      </c>
      <c r="C220">
        <v>1036</v>
      </c>
      <c r="D220">
        <v>200000</v>
      </c>
      <c r="E220">
        <v>74</v>
      </c>
      <c r="F220" s="3">
        <v>80.123997894093236</v>
      </c>
    </row>
    <row r="221" spans="1:10">
      <c r="A221">
        <v>3</v>
      </c>
      <c r="B221">
        <v>-91.724000000000004</v>
      </c>
      <c r="C221">
        <v>1036</v>
      </c>
      <c r="D221">
        <v>200000</v>
      </c>
      <c r="E221">
        <v>61</v>
      </c>
      <c r="F221" s="3">
        <v>81.263126054403912</v>
      </c>
    </row>
    <row r="222" spans="1:10">
      <c r="A222">
        <v>4</v>
      </c>
      <c r="B222">
        <v>-91.611999999999995</v>
      </c>
      <c r="C222">
        <v>1036</v>
      </c>
      <c r="D222">
        <v>200000</v>
      </c>
      <c r="E222">
        <v>96</v>
      </c>
      <c r="F222" s="3">
        <v>82.90441489328488</v>
      </c>
    </row>
    <row r="223" spans="1:10">
      <c r="A223">
        <v>5</v>
      </c>
      <c r="B223">
        <v>-91.5</v>
      </c>
      <c r="C223">
        <v>1036</v>
      </c>
      <c r="D223">
        <v>200000</v>
      </c>
      <c r="E223">
        <v>98</v>
      </c>
      <c r="F223" s="3">
        <v>85.494470691405809</v>
      </c>
    </row>
    <row r="224" spans="1:10">
      <c r="A224">
        <v>6</v>
      </c>
      <c r="B224">
        <v>-91.394000000000005</v>
      </c>
      <c r="C224">
        <v>1036</v>
      </c>
      <c r="D224">
        <v>200000</v>
      </c>
      <c r="E224">
        <v>101</v>
      </c>
      <c r="F224" s="3">
        <v>89.396549350216191</v>
      </c>
    </row>
    <row r="225" spans="1:6">
      <c r="A225">
        <v>7</v>
      </c>
      <c r="B225">
        <v>-91.281000000000006</v>
      </c>
      <c r="C225">
        <v>1036</v>
      </c>
      <c r="D225">
        <v>200000</v>
      </c>
      <c r="E225">
        <v>88</v>
      </c>
      <c r="F225" s="3">
        <v>95.961426874996448</v>
      </c>
    </row>
    <row r="226" spans="1:6">
      <c r="A226">
        <v>8</v>
      </c>
      <c r="B226">
        <v>-91.165000000000006</v>
      </c>
      <c r="C226">
        <v>1036</v>
      </c>
      <c r="D226">
        <v>200000</v>
      </c>
      <c r="E226">
        <v>111</v>
      </c>
      <c r="F226" s="3">
        <v>106.41161490348213</v>
      </c>
    </row>
    <row r="227" spans="1:6">
      <c r="A227">
        <v>9</v>
      </c>
      <c r="B227">
        <v>-91.049000000000007</v>
      </c>
      <c r="C227">
        <v>1036</v>
      </c>
      <c r="D227">
        <v>200000</v>
      </c>
      <c r="E227">
        <v>126</v>
      </c>
      <c r="F227" s="3">
        <v>121.8392066096845</v>
      </c>
    </row>
    <row r="228" spans="1:6">
      <c r="A228">
        <v>10</v>
      </c>
      <c r="B228">
        <v>-90.933999999999997</v>
      </c>
      <c r="C228">
        <v>1036</v>
      </c>
      <c r="D228">
        <v>200000</v>
      </c>
      <c r="E228">
        <v>141</v>
      </c>
      <c r="F228" s="3">
        <v>142.97095186219013</v>
      </c>
    </row>
    <row r="229" spans="1:6">
      <c r="A229">
        <v>11</v>
      </c>
      <c r="B229">
        <v>-90.823999999999998</v>
      </c>
      <c r="C229">
        <v>1036</v>
      </c>
      <c r="D229">
        <v>200000</v>
      </c>
      <c r="E229">
        <v>183</v>
      </c>
      <c r="F229" s="3">
        <v>168.8099080383551</v>
      </c>
    </row>
    <row r="230" spans="1:6">
      <c r="A230">
        <v>12</v>
      </c>
      <c r="B230">
        <v>-90.709000000000003</v>
      </c>
      <c r="C230">
        <v>1036</v>
      </c>
      <c r="D230">
        <v>200000</v>
      </c>
      <c r="E230">
        <v>191</v>
      </c>
      <c r="F230" s="3">
        <v>200.80020211824925</v>
      </c>
    </row>
    <row r="231" spans="1:6">
      <c r="A231">
        <v>13</v>
      </c>
      <c r="B231">
        <v>-90.594999999999999</v>
      </c>
      <c r="C231">
        <v>1036</v>
      </c>
      <c r="D231">
        <v>200000</v>
      </c>
      <c r="E231">
        <v>246</v>
      </c>
      <c r="F231" s="3">
        <v>235.27490776670197</v>
      </c>
    </row>
    <row r="232" spans="1:6">
      <c r="A232">
        <v>14</v>
      </c>
      <c r="B232">
        <v>-90.486999999999995</v>
      </c>
      <c r="C232">
        <v>1036</v>
      </c>
      <c r="D232">
        <v>200000</v>
      </c>
      <c r="E232">
        <v>244</v>
      </c>
      <c r="F232" s="3">
        <v>267.27661684798045</v>
      </c>
    </row>
    <row r="233" spans="1:6">
      <c r="A233">
        <v>15</v>
      </c>
      <c r="B233">
        <v>-90.372</v>
      </c>
      <c r="C233">
        <v>1036</v>
      </c>
      <c r="D233">
        <v>200000</v>
      </c>
      <c r="E233">
        <v>290</v>
      </c>
      <c r="F233" s="3">
        <v>296.49266585974061</v>
      </c>
    </row>
    <row r="234" spans="1:6">
      <c r="A234">
        <v>16</v>
      </c>
      <c r="B234">
        <v>-90.256</v>
      </c>
      <c r="C234">
        <v>1036</v>
      </c>
      <c r="D234">
        <v>200000</v>
      </c>
      <c r="E234">
        <v>309</v>
      </c>
      <c r="F234" s="3">
        <v>316.62422389515774</v>
      </c>
    </row>
    <row r="235" spans="1:6">
      <c r="A235">
        <v>17</v>
      </c>
      <c r="B235">
        <v>-90.14</v>
      </c>
      <c r="C235">
        <v>1036</v>
      </c>
      <c r="D235">
        <v>200000</v>
      </c>
      <c r="E235">
        <v>354</v>
      </c>
      <c r="F235" s="3">
        <v>324.15577278921813</v>
      </c>
    </row>
    <row r="236" spans="1:6">
      <c r="A236">
        <v>18</v>
      </c>
      <c r="B236">
        <v>-90.025000000000006</v>
      </c>
      <c r="C236">
        <v>1036</v>
      </c>
      <c r="D236">
        <v>200000</v>
      </c>
      <c r="E236">
        <v>319</v>
      </c>
      <c r="F236" s="3">
        <v>318.00761070388091</v>
      </c>
    </row>
    <row r="237" spans="1:6">
      <c r="A237">
        <v>19</v>
      </c>
      <c r="B237">
        <v>-89.918999999999997</v>
      </c>
      <c r="C237">
        <v>1036</v>
      </c>
      <c r="D237">
        <v>200000</v>
      </c>
      <c r="E237">
        <v>312</v>
      </c>
      <c r="F237" s="3">
        <v>301.28709774672853</v>
      </c>
    </row>
    <row r="238" spans="1:6">
      <c r="A238">
        <v>20</v>
      </c>
      <c r="B238">
        <v>-89.805999999999997</v>
      </c>
      <c r="C238">
        <v>1036</v>
      </c>
      <c r="D238">
        <v>200000</v>
      </c>
      <c r="E238">
        <v>267</v>
      </c>
      <c r="F238" s="3">
        <v>274.56151578276854</v>
      </c>
    </row>
    <row r="239" spans="1:6">
      <c r="A239">
        <v>21</v>
      </c>
      <c r="B239">
        <v>-89.691000000000003</v>
      </c>
      <c r="C239">
        <v>1036</v>
      </c>
      <c r="D239">
        <v>200000</v>
      </c>
      <c r="E239">
        <v>229</v>
      </c>
      <c r="F239" s="3">
        <v>241.99948794617123</v>
      </c>
    </row>
    <row r="240" spans="1:6">
      <c r="A240">
        <v>22</v>
      </c>
      <c r="B240">
        <v>-89.576999999999998</v>
      </c>
      <c r="C240">
        <v>1036</v>
      </c>
      <c r="D240">
        <v>200000</v>
      </c>
      <c r="E240">
        <v>210</v>
      </c>
      <c r="F240" s="3">
        <v>208.69660510572837</v>
      </c>
    </row>
    <row r="241" spans="1:6">
      <c r="A241">
        <v>23</v>
      </c>
      <c r="B241">
        <v>-89.457999999999998</v>
      </c>
      <c r="C241">
        <v>1036</v>
      </c>
      <c r="D241">
        <v>200000</v>
      </c>
      <c r="E241">
        <v>197</v>
      </c>
      <c r="F241" s="3">
        <v>176.72825108256387</v>
      </c>
    </row>
    <row r="242" spans="1:6">
      <c r="A242">
        <v>24</v>
      </c>
      <c r="B242">
        <v>-89.341999999999999</v>
      </c>
      <c r="C242">
        <v>1036</v>
      </c>
      <c r="D242">
        <v>200000</v>
      </c>
      <c r="E242">
        <v>148</v>
      </c>
      <c r="F242" s="3">
        <v>150.77624060333403</v>
      </c>
    </row>
    <row r="243" spans="1:6">
      <c r="A243">
        <v>25</v>
      </c>
      <c r="B243">
        <v>-89.234999999999999</v>
      </c>
      <c r="C243">
        <v>1036</v>
      </c>
      <c r="D243">
        <v>200000</v>
      </c>
      <c r="E243">
        <v>133</v>
      </c>
      <c r="F243" s="3">
        <v>132.26080792496398</v>
      </c>
    </row>
    <row r="244" spans="1:6">
      <c r="A244">
        <v>26</v>
      </c>
      <c r="B244">
        <v>-89.13</v>
      </c>
      <c r="C244">
        <v>1036</v>
      </c>
      <c r="D244">
        <v>200000</v>
      </c>
      <c r="E244">
        <v>105</v>
      </c>
      <c r="F244" s="3">
        <v>119.01417932395073</v>
      </c>
    </row>
    <row r="245" spans="1:6">
      <c r="A245">
        <v>27</v>
      </c>
      <c r="B245">
        <v>-89.016000000000005</v>
      </c>
      <c r="C245">
        <v>1036</v>
      </c>
      <c r="D245">
        <v>200000</v>
      </c>
      <c r="E245">
        <v>108</v>
      </c>
      <c r="F245" s="3">
        <v>109.36315543959394</v>
      </c>
    </row>
    <row r="246" spans="1:6">
      <c r="A246">
        <v>28</v>
      </c>
      <c r="B246">
        <v>-88.896000000000001</v>
      </c>
      <c r="C246">
        <v>1036</v>
      </c>
      <c r="D246">
        <v>200000</v>
      </c>
      <c r="E246">
        <v>107</v>
      </c>
      <c r="F246" s="3">
        <v>103.28693739178226</v>
      </c>
    </row>
    <row r="247" spans="1:6">
      <c r="A247">
        <v>29</v>
      </c>
      <c r="B247">
        <v>-88.790999999999997</v>
      </c>
      <c r="C247">
        <v>1036</v>
      </c>
      <c r="D247">
        <v>200000</v>
      </c>
      <c r="E247">
        <v>89</v>
      </c>
      <c r="F247" s="3">
        <v>100.3750138253767</v>
      </c>
    </row>
    <row r="248" spans="1:6">
      <c r="A248">
        <v>30</v>
      </c>
      <c r="B248">
        <v>-88.671999999999997</v>
      </c>
      <c r="C248">
        <v>1036</v>
      </c>
      <c r="D248">
        <v>200000</v>
      </c>
      <c r="E248">
        <v>104</v>
      </c>
      <c r="F248" s="3">
        <v>98.811517272905576</v>
      </c>
    </row>
    <row r="249" spans="1:6">
      <c r="A249">
        <v>31</v>
      </c>
      <c r="B249">
        <v>-88.56</v>
      </c>
      <c r="C249">
        <v>1036</v>
      </c>
      <c r="D249">
        <v>200000</v>
      </c>
      <c r="E249">
        <v>95</v>
      </c>
      <c r="F249" s="3">
        <v>98.351473226051212</v>
      </c>
    </row>
    <row r="250" spans="1:6">
      <c r="A250">
        <v>32</v>
      </c>
      <c r="B250">
        <v>-88.451999999999998</v>
      </c>
      <c r="C250">
        <v>1036</v>
      </c>
      <c r="D250">
        <v>200000</v>
      </c>
      <c r="E250">
        <v>113</v>
      </c>
      <c r="F250" s="3">
        <v>98.422361208080574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64</v>
      </c>
    </row>
    <row r="256" spans="1:6">
      <c r="A256" t="s">
        <v>65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66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38</v>
      </c>
      <c r="B268" t="s">
        <v>17</v>
      </c>
      <c r="C268" t="s">
        <v>20</v>
      </c>
      <c r="D268" t="s">
        <v>37</v>
      </c>
      <c r="E268" t="s">
        <v>36</v>
      </c>
      <c r="F268" t="s">
        <v>114</v>
      </c>
    </row>
    <row r="269" spans="1:10">
      <c r="A269">
        <v>1</v>
      </c>
      <c r="B269">
        <v>-91.947999999999993</v>
      </c>
      <c r="C269">
        <v>2076</v>
      </c>
      <c r="D269">
        <v>400000</v>
      </c>
      <c r="E269">
        <v>140</v>
      </c>
      <c r="F269" s="3">
        <v>158.82802808053606</v>
      </c>
      <c r="J269" t="s">
        <v>130</v>
      </c>
    </row>
    <row r="270" spans="1:10">
      <c r="A270">
        <v>2</v>
      </c>
      <c r="B270">
        <v>-91.838999999999999</v>
      </c>
      <c r="C270">
        <v>2076</v>
      </c>
      <c r="D270">
        <v>400000</v>
      </c>
      <c r="E270">
        <v>146</v>
      </c>
      <c r="F270" s="3">
        <v>160.59792832312246</v>
      </c>
    </row>
    <row r="271" spans="1:10">
      <c r="A271">
        <v>3</v>
      </c>
      <c r="B271">
        <v>-91.724000000000004</v>
      </c>
      <c r="C271">
        <v>2076</v>
      </c>
      <c r="D271">
        <v>400000</v>
      </c>
      <c r="E271">
        <v>169</v>
      </c>
      <c r="F271" s="3">
        <v>162.50430687705514</v>
      </c>
    </row>
    <row r="272" spans="1:10">
      <c r="A272">
        <v>4</v>
      </c>
      <c r="B272">
        <v>-91.611999999999995</v>
      </c>
      <c r="C272">
        <v>2076</v>
      </c>
      <c r="D272">
        <v>400000</v>
      </c>
      <c r="E272">
        <v>166</v>
      </c>
      <c r="F272" s="3">
        <v>164.45799392646148</v>
      </c>
    </row>
    <row r="273" spans="1:6">
      <c r="A273">
        <v>5</v>
      </c>
      <c r="B273">
        <v>-91.5</v>
      </c>
      <c r="C273">
        <v>2076</v>
      </c>
      <c r="D273">
        <v>400000</v>
      </c>
      <c r="E273">
        <v>187</v>
      </c>
      <c r="F273" s="3">
        <v>166.63457278173232</v>
      </c>
    </row>
    <row r="274" spans="1:6">
      <c r="A274">
        <v>6</v>
      </c>
      <c r="B274">
        <v>-91.394000000000005</v>
      </c>
      <c r="C274">
        <v>2076</v>
      </c>
      <c r="D274">
        <v>400000</v>
      </c>
      <c r="E274">
        <v>175</v>
      </c>
      <c r="F274" s="3">
        <v>169.12432922668148</v>
      </c>
    </row>
    <row r="275" spans="1:6">
      <c r="A275">
        <v>7</v>
      </c>
      <c r="B275">
        <v>-91.281000000000006</v>
      </c>
      <c r="C275">
        <v>2076</v>
      </c>
      <c r="D275">
        <v>400000</v>
      </c>
      <c r="E275">
        <v>177</v>
      </c>
      <c r="F275" s="3">
        <v>172.66759731341028</v>
      </c>
    </row>
    <row r="276" spans="1:6">
      <c r="A276">
        <v>8</v>
      </c>
      <c r="B276">
        <v>-91.165000000000006</v>
      </c>
      <c r="C276">
        <v>2076</v>
      </c>
      <c r="D276">
        <v>400000</v>
      </c>
      <c r="E276">
        <v>178</v>
      </c>
      <c r="F276" s="3">
        <v>178.00299017437854</v>
      </c>
    </row>
    <row r="277" spans="1:6">
      <c r="A277">
        <v>9</v>
      </c>
      <c r="B277">
        <v>-91.049000000000007</v>
      </c>
      <c r="C277">
        <v>2076</v>
      </c>
      <c r="D277">
        <v>400000</v>
      </c>
      <c r="E277">
        <v>206</v>
      </c>
      <c r="F277" s="3">
        <v>186.14437945241033</v>
      </c>
    </row>
    <row r="278" spans="1:6">
      <c r="A278">
        <v>10</v>
      </c>
      <c r="B278">
        <v>-90.933999999999997</v>
      </c>
      <c r="C278">
        <v>2076</v>
      </c>
      <c r="D278">
        <v>400000</v>
      </c>
      <c r="E278">
        <v>212</v>
      </c>
      <c r="F278" s="3">
        <v>198.25409496264973</v>
      </c>
    </row>
    <row r="279" spans="1:6">
      <c r="A279">
        <v>11</v>
      </c>
      <c r="B279">
        <v>-90.823999999999998</v>
      </c>
      <c r="C279">
        <v>2076</v>
      </c>
      <c r="D279">
        <v>400000</v>
      </c>
      <c r="E279">
        <v>200</v>
      </c>
      <c r="F279" s="3">
        <v>214.63116824549274</v>
      </c>
    </row>
    <row r="280" spans="1:6">
      <c r="A280">
        <v>12</v>
      </c>
      <c r="B280">
        <v>-90.709000000000003</v>
      </c>
      <c r="C280">
        <v>2076</v>
      </c>
      <c r="D280">
        <v>400000</v>
      </c>
      <c r="E280">
        <v>233</v>
      </c>
      <c r="F280" s="3">
        <v>237.19008913191399</v>
      </c>
    </row>
    <row r="281" spans="1:6">
      <c r="A281">
        <v>13</v>
      </c>
      <c r="B281">
        <v>-90.594999999999999</v>
      </c>
      <c r="C281">
        <v>2076</v>
      </c>
      <c r="D281">
        <v>400000</v>
      </c>
      <c r="E281">
        <v>255</v>
      </c>
      <c r="F281" s="3">
        <v>264.24442037429776</v>
      </c>
    </row>
    <row r="282" spans="1:6">
      <c r="A282">
        <v>14</v>
      </c>
      <c r="B282">
        <v>-90.486999999999995</v>
      </c>
      <c r="C282">
        <v>2076</v>
      </c>
      <c r="D282">
        <v>400000</v>
      </c>
      <c r="E282">
        <v>312</v>
      </c>
      <c r="F282" s="3">
        <v>292.03353087936034</v>
      </c>
    </row>
    <row r="283" spans="1:6">
      <c r="A283">
        <v>15</v>
      </c>
      <c r="B283">
        <v>-90.372</v>
      </c>
      <c r="C283">
        <v>2076</v>
      </c>
      <c r="D283">
        <v>400000</v>
      </c>
      <c r="E283">
        <v>302</v>
      </c>
      <c r="F283" s="3">
        <v>320.21448869337172</v>
      </c>
    </row>
    <row r="284" spans="1:6">
      <c r="A284">
        <v>16</v>
      </c>
      <c r="B284">
        <v>-90.256</v>
      </c>
      <c r="C284">
        <v>2076</v>
      </c>
      <c r="D284">
        <v>400000</v>
      </c>
      <c r="E284">
        <v>350</v>
      </c>
      <c r="F284" s="3">
        <v>342.54632590435932</v>
      </c>
    </row>
    <row r="285" spans="1:6">
      <c r="A285">
        <v>17</v>
      </c>
      <c r="B285">
        <v>-90.14</v>
      </c>
      <c r="C285">
        <v>2076</v>
      </c>
      <c r="D285">
        <v>400000</v>
      </c>
      <c r="E285">
        <v>376</v>
      </c>
      <c r="F285" s="3">
        <v>354.58507020066509</v>
      </c>
    </row>
    <row r="286" spans="1:6">
      <c r="A286">
        <v>18</v>
      </c>
      <c r="B286">
        <v>-90.025000000000006</v>
      </c>
      <c r="C286">
        <v>2076</v>
      </c>
      <c r="D286">
        <v>400000</v>
      </c>
      <c r="E286">
        <v>334</v>
      </c>
      <c r="F286" s="3">
        <v>354.15977781694164</v>
      </c>
    </row>
    <row r="287" spans="1:6">
      <c r="A287">
        <v>19</v>
      </c>
      <c r="B287">
        <v>-89.918999999999997</v>
      </c>
      <c r="C287">
        <v>2076</v>
      </c>
      <c r="D287">
        <v>400000</v>
      </c>
      <c r="E287">
        <v>328</v>
      </c>
      <c r="F287" s="3">
        <v>343.2479823768619</v>
      </c>
    </row>
    <row r="288" spans="1:6">
      <c r="A288">
        <v>20</v>
      </c>
      <c r="B288">
        <v>-89.805999999999997</v>
      </c>
      <c r="C288">
        <v>2076</v>
      </c>
      <c r="D288">
        <v>400000</v>
      </c>
      <c r="E288">
        <v>348</v>
      </c>
      <c r="F288" s="3">
        <v>323.12814660157096</v>
      </c>
    </row>
    <row r="289" spans="1:6">
      <c r="A289">
        <v>21</v>
      </c>
      <c r="B289">
        <v>-89.691000000000003</v>
      </c>
      <c r="C289">
        <v>2076</v>
      </c>
      <c r="D289">
        <v>400000</v>
      </c>
      <c r="E289">
        <v>301</v>
      </c>
      <c r="F289" s="3">
        <v>297.87614180558279</v>
      </c>
    </row>
    <row r="290" spans="1:6">
      <c r="A290">
        <v>22</v>
      </c>
      <c r="B290">
        <v>-89.576999999999998</v>
      </c>
      <c r="C290">
        <v>2076</v>
      </c>
      <c r="D290">
        <v>400000</v>
      </c>
      <c r="E290">
        <v>282</v>
      </c>
      <c r="F290" s="3">
        <v>272.54641573481905</v>
      </c>
    </row>
    <row r="291" spans="1:6">
      <c r="A291">
        <v>23</v>
      </c>
      <c r="B291">
        <v>-89.457999999999998</v>
      </c>
      <c r="C291">
        <v>2076</v>
      </c>
      <c r="D291">
        <v>400000</v>
      </c>
      <c r="E291">
        <v>238</v>
      </c>
      <c r="F291" s="3">
        <v>249.52987674985741</v>
      </c>
    </row>
    <row r="292" spans="1:6">
      <c r="A292">
        <v>24</v>
      </c>
      <c r="B292">
        <v>-89.341999999999999</v>
      </c>
      <c r="C292">
        <v>2076</v>
      </c>
      <c r="D292">
        <v>400000</v>
      </c>
      <c r="E292">
        <v>224</v>
      </c>
      <c r="F292" s="3">
        <v>232.43849672393762</v>
      </c>
    </row>
    <row r="293" spans="1:6">
      <c r="A293">
        <v>25</v>
      </c>
      <c r="B293">
        <v>-89.234999999999999</v>
      </c>
      <c r="C293">
        <v>2076</v>
      </c>
      <c r="D293">
        <v>400000</v>
      </c>
      <c r="E293">
        <v>225</v>
      </c>
      <c r="F293" s="3">
        <v>221.65388570064715</v>
      </c>
    </row>
    <row r="294" spans="1:6">
      <c r="A294">
        <v>26</v>
      </c>
      <c r="B294">
        <v>-89.13</v>
      </c>
      <c r="C294">
        <v>2076</v>
      </c>
      <c r="D294">
        <v>400000</v>
      </c>
      <c r="E294">
        <v>215</v>
      </c>
      <c r="F294" s="3">
        <v>215.13505593494153</v>
      </c>
    </row>
    <row r="295" spans="1:6">
      <c r="A295">
        <v>27</v>
      </c>
      <c r="B295">
        <v>-89.016000000000005</v>
      </c>
      <c r="C295">
        <v>2076</v>
      </c>
      <c r="D295">
        <v>400000</v>
      </c>
      <c r="E295">
        <v>207</v>
      </c>
      <c r="F295" s="3">
        <v>211.5375012769081</v>
      </c>
    </row>
    <row r="296" spans="1:6">
      <c r="A296">
        <v>28</v>
      </c>
      <c r="B296">
        <v>-88.896000000000001</v>
      </c>
      <c r="C296">
        <v>2076</v>
      </c>
      <c r="D296">
        <v>400000</v>
      </c>
      <c r="E296">
        <v>194</v>
      </c>
      <c r="F296" s="3">
        <v>210.38051109876375</v>
      </c>
    </row>
    <row r="297" spans="1:6">
      <c r="A297">
        <v>29</v>
      </c>
      <c r="B297">
        <v>-88.790999999999997</v>
      </c>
      <c r="C297">
        <v>2076</v>
      </c>
      <c r="D297">
        <v>400000</v>
      </c>
      <c r="E297">
        <v>218</v>
      </c>
      <c r="F297" s="3">
        <v>210.70237574174027</v>
      </c>
    </row>
    <row r="298" spans="1:6">
      <c r="A298">
        <v>30</v>
      </c>
      <c r="B298">
        <v>-88.671999999999997</v>
      </c>
      <c r="C298">
        <v>2076</v>
      </c>
      <c r="D298">
        <v>400000</v>
      </c>
      <c r="E298">
        <v>231</v>
      </c>
      <c r="F298" s="3">
        <v>211.88235698668154</v>
      </c>
    </row>
    <row r="299" spans="1:6">
      <c r="A299">
        <v>31</v>
      </c>
      <c r="B299">
        <v>-88.56</v>
      </c>
      <c r="C299">
        <v>2076</v>
      </c>
      <c r="D299">
        <v>400000</v>
      </c>
      <c r="E299">
        <v>197</v>
      </c>
      <c r="F299" s="3">
        <v>213.39038466442997</v>
      </c>
    </row>
    <row r="300" spans="1:6">
      <c r="A300">
        <v>32</v>
      </c>
      <c r="B300">
        <v>-88.451999999999998</v>
      </c>
      <c r="C300">
        <v>2076</v>
      </c>
      <c r="D300">
        <v>400000</v>
      </c>
      <c r="E300">
        <v>224</v>
      </c>
      <c r="F300" s="3">
        <v>215.01027105565626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67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68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38</v>
      </c>
      <c r="B318" t="s">
        <v>17</v>
      </c>
      <c r="C318" t="s">
        <v>20</v>
      </c>
      <c r="D318" t="s">
        <v>37</v>
      </c>
      <c r="E318" t="s">
        <v>36</v>
      </c>
      <c r="F318" t="s">
        <v>114</v>
      </c>
    </row>
    <row r="319" spans="1:10">
      <c r="A319">
        <v>1</v>
      </c>
      <c r="B319">
        <v>-91.947999999999993</v>
      </c>
      <c r="C319">
        <v>1041</v>
      </c>
      <c r="D319">
        <v>200000</v>
      </c>
      <c r="E319">
        <v>66</v>
      </c>
      <c r="F319" s="3">
        <v>79.470757888387226</v>
      </c>
      <c r="J319" t="s">
        <v>131</v>
      </c>
    </row>
    <row r="320" spans="1:10">
      <c r="A320">
        <v>2</v>
      </c>
      <c r="B320">
        <v>-91.838999999999999</v>
      </c>
      <c r="C320">
        <v>1041</v>
      </c>
      <c r="D320">
        <v>200000</v>
      </c>
      <c r="E320">
        <v>74</v>
      </c>
      <c r="F320" s="3">
        <v>80.355071038900888</v>
      </c>
    </row>
    <row r="321" spans="1:6">
      <c r="A321">
        <v>3</v>
      </c>
      <c r="B321">
        <v>-91.724000000000004</v>
      </c>
      <c r="C321">
        <v>1041</v>
      </c>
      <c r="D321">
        <v>200000</v>
      </c>
      <c r="E321">
        <v>69</v>
      </c>
      <c r="F321" s="3">
        <v>81.394410086655199</v>
      </c>
    </row>
    <row r="322" spans="1:6">
      <c r="A322">
        <v>4</v>
      </c>
      <c r="B322">
        <v>-91.611999999999995</v>
      </c>
      <c r="C322">
        <v>1041</v>
      </c>
      <c r="D322">
        <v>200000</v>
      </c>
      <c r="E322">
        <v>92</v>
      </c>
      <c r="F322" s="3">
        <v>82.637418143474079</v>
      </c>
    </row>
    <row r="323" spans="1:6">
      <c r="A323">
        <v>5</v>
      </c>
      <c r="B323">
        <v>-91.5</v>
      </c>
      <c r="C323">
        <v>1041</v>
      </c>
      <c r="D323">
        <v>200000</v>
      </c>
      <c r="E323">
        <v>85</v>
      </c>
      <c r="F323" s="3">
        <v>84.346212117800548</v>
      </c>
    </row>
    <row r="324" spans="1:6">
      <c r="A324">
        <v>6</v>
      </c>
      <c r="B324">
        <v>-91.394000000000005</v>
      </c>
      <c r="C324">
        <v>1041</v>
      </c>
      <c r="D324">
        <v>200000</v>
      </c>
      <c r="E324">
        <v>95</v>
      </c>
      <c r="F324" s="3">
        <v>86.760365149880144</v>
      </c>
    </row>
    <row r="325" spans="1:6">
      <c r="A325">
        <v>7</v>
      </c>
      <c r="B325">
        <v>-91.281000000000006</v>
      </c>
      <c r="C325">
        <v>1041</v>
      </c>
      <c r="D325">
        <v>200000</v>
      </c>
      <c r="E325">
        <v>109</v>
      </c>
      <c r="F325" s="3">
        <v>90.802826757236204</v>
      </c>
    </row>
    <row r="326" spans="1:6">
      <c r="A326">
        <v>8</v>
      </c>
      <c r="B326">
        <v>-91.165000000000006</v>
      </c>
      <c r="C326">
        <v>1041</v>
      </c>
      <c r="D326">
        <v>200000</v>
      </c>
      <c r="E326">
        <v>117</v>
      </c>
      <c r="F326" s="3">
        <v>97.459382328403251</v>
      </c>
    </row>
    <row r="327" spans="1:6">
      <c r="A327">
        <v>9</v>
      </c>
      <c r="B327">
        <v>-91.049000000000007</v>
      </c>
      <c r="C327">
        <v>1041</v>
      </c>
      <c r="D327">
        <v>200000</v>
      </c>
      <c r="E327">
        <v>119</v>
      </c>
      <c r="F327" s="3">
        <v>107.82107705279422</v>
      </c>
    </row>
    <row r="328" spans="1:6">
      <c r="A328">
        <v>10</v>
      </c>
      <c r="B328">
        <v>-90.933999999999997</v>
      </c>
      <c r="C328">
        <v>1041</v>
      </c>
      <c r="D328">
        <v>200000</v>
      </c>
      <c r="E328">
        <v>140</v>
      </c>
      <c r="F328" s="3">
        <v>122.86515425803614</v>
      </c>
    </row>
    <row r="329" spans="1:6">
      <c r="A329">
        <v>11</v>
      </c>
      <c r="B329">
        <v>-90.823999999999998</v>
      </c>
      <c r="C329">
        <v>1041</v>
      </c>
      <c r="D329">
        <v>200000</v>
      </c>
      <c r="E329">
        <v>129</v>
      </c>
      <c r="F329" s="3">
        <v>142.30649080489647</v>
      </c>
    </row>
    <row r="330" spans="1:6">
      <c r="A330">
        <v>12</v>
      </c>
      <c r="B330">
        <v>-90.709000000000003</v>
      </c>
      <c r="C330">
        <v>1041</v>
      </c>
      <c r="D330">
        <v>200000</v>
      </c>
      <c r="E330">
        <v>168</v>
      </c>
      <c r="F330" s="3">
        <v>167.63101119192723</v>
      </c>
    </row>
    <row r="331" spans="1:6">
      <c r="A331">
        <v>13</v>
      </c>
      <c r="B331">
        <v>-90.594999999999999</v>
      </c>
      <c r="C331">
        <v>1041</v>
      </c>
      <c r="D331">
        <v>200000</v>
      </c>
      <c r="E331">
        <v>179</v>
      </c>
      <c r="F331" s="3">
        <v>196.18745370427061</v>
      </c>
    </row>
    <row r="332" spans="1:6">
      <c r="A332">
        <v>14</v>
      </c>
      <c r="B332">
        <v>-90.486999999999995</v>
      </c>
      <c r="C332">
        <v>1041</v>
      </c>
      <c r="D332">
        <v>200000</v>
      </c>
      <c r="E332">
        <v>212</v>
      </c>
      <c r="F332" s="3">
        <v>223.70617023046998</v>
      </c>
    </row>
    <row r="333" spans="1:6">
      <c r="A333">
        <v>15</v>
      </c>
      <c r="B333">
        <v>-90.372</v>
      </c>
      <c r="C333">
        <v>1041</v>
      </c>
      <c r="D333">
        <v>200000</v>
      </c>
      <c r="E333">
        <v>260</v>
      </c>
      <c r="F333" s="3">
        <v>249.63611777953651</v>
      </c>
    </row>
    <row r="334" spans="1:6">
      <c r="A334">
        <v>16</v>
      </c>
      <c r="B334">
        <v>-90.256</v>
      </c>
      <c r="C334">
        <v>1041</v>
      </c>
      <c r="D334">
        <v>200000</v>
      </c>
      <c r="E334">
        <v>257</v>
      </c>
      <c r="F334" s="3">
        <v>268.05525116664933</v>
      </c>
    </row>
    <row r="335" spans="1:6">
      <c r="A335">
        <v>17</v>
      </c>
      <c r="B335">
        <v>-90.14</v>
      </c>
      <c r="C335">
        <v>1041</v>
      </c>
      <c r="D335">
        <v>200000</v>
      </c>
      <c r="E335">
        <v>294</v>
      </c>
      <c r="F335" s="3">
        <v>275.38741297766029</v>
      </c>
    </row>
    <row r="336" spans="1:6">
      <c r="A336">
        <v>18</v>
      </c>
      <c r="B336">
        <v>-90.025000000000006</v>
      </c>
      <c r="C336">
        <v>1041</v>
      </c>
      <c r="D336">
        <v>200000</v>
      </c>
      <c r="E336">
        <v>267</v>
      </c>
      <c r="F336" s="3">
        <v>270.44229486361718</v>
      </c>
    </row>
    <row r="337" spans="1:6">
      <c r="A337">
        <v>19</v>
      </c>
      <c r="B337">
        <v>-89.918999999999997</v>
      </c>
      <c r="C337">
        <v>1041</v>
      </c>
      <c r="D337">
        <v>200000</v>
      </c>
      <c r="E337">
        <v>246</v>
      </c>
      <c r="F337" s="3">
        <v>256.05486361301115</v>
      </c>
    </row>
    <row r="338" spans="1:6">
      <c r="A338">
        <v>20</v>
      </c>
      <c r="B338">
        <v>-89.805999999999997</v>
      </c>
      <c r="C338">
        <v>1041</v>
      </c>
      <c r="D338">
        <v>200000</v>
      </c>
      <c r="E338">
        <v>263</v>
      </c>
      <c r="F338" s="3">
        <v>233.13377708983808</v>
      </c>
    </row>
    <row r="339" spans="1:6">
      <c r="A339">
        <v>21</v>
      </c>
      <c r="B339">
        <v>-89.691000000000003</v>
      </c>
      <c r="C339">
        <v>1041</v>
      </c>
      <c r="D339">
        <v>200000</v>
      </c>
      <c r="E339">
        <v>222</v>
      </c>
      <c r="F339" s="3">
        <v>205.78526326694774</v>
      </c>
    </row>
    <row r="340" spans="1:6">
      <c r="A340">
        <v>22</v>
      </c>
      <c r="B340">
        <v>-89.576999999999998</v>
      </c>
      <c r="C340">
        <v>1041</v>
      </c>
      <c r="D340">
        <v>200000</v>
      </c>
      <c r="E340">
        <v>180</v>
      </c>
      <c r="F340" s="3">
        <v>178.73811331901925</v>
      </c>
    </row>
    <row r="341" spans="1:6">
      <c r="A341">
        <v>23</v>
      </c>
      <c r="B341">
        <v>-89.457999999999998</v>
      </c>
      <c r="C341">
        <v>1041</v>
      </c>
      <c r="D341">
        <v>200000</v>
      </c>
      <c r="E341">
        <v>134</v>
      </c>
      <c r="F341" s="3">
        <v>153.94513739435146</v>
      </c>
    </row>
    <row r="342" spans="1:6">
      <c r="A342">
        <v>24</v>
      </c>
      <c r="B342">
        <v>-89.341999999999999</v>
      </c>
      <c r="C342">
        <v>1041</v>
      </c>
      <c r="D342">
        <v>200000</v>
      </c>
      <c r="E342">
        <v>125</v>
      </c>
      <c r="F342" s="3">
        <v>134.97686716274745</v>
      </c>
    </row>
    <row r="343" spans="1:6">
      <c r="A343">
        <v>25</v>
      </c>
      <c r="B343">
        <v>-89.234999999999999</v>
      </c>
      <c r="C343">
        <v>1041</v>
      </c>
      <c r="D343">
        <v>200000</v>
      </c>
      <c r="E343">
        <v>115</v>
      </c>
      <c r="F343" s="3">
        <v>122.36220006875644</v>
      </c>
    </row>
    <row r="344" spans="1:6">
      <c r="A344">
        <v>26</v>
      </c>
      <c r="B344">
        <v>-89.13</v>
      </c>
      <c r="C344">
        <v>1041</v>
      </c>
      <c r="D344">
        <v>200000</v>
      </c>
      <c r="E344">
        <v>103</v>
      </c>
      <c r="F344" s="3">
        <v>114.05758530505584</v>
      </c>
    </row>
    <row r="345" spans="1:6">
      <c r="A345">
        <v>27</v>
      </c>
      <c r="B345">
        <v>-89.016000000000005</v>
      </c>
      <c r="C345">
        <v>1041</v>
      </c>
      <c r="D345">
        <v>200000</v>
      </c>
      <c r="E345">
        <v>134</v>
      </c>
      <c r="F345" s="3">
        <v>108.64610816434222</v>
      </c>
    </row>
    <row r="346" spans="1:6">
      <c r="A346">
        <v>28</v>
      </c>
      <c r="B346">
        <v>-88.896000000000001</v>
      </c>
      <c r="C346">
        <v>1041</v>
      </c>
      <c r="D346">
        <v>200000</v>
      </c>
      <c r="E346">
        <v>120</v>
      </c>
      <c r="F346" s="3">
        <v>105.79433388476207</v>
      </c>
    </row>
    <row r="347" spans="1:6">
      <c r="A347">
        <v>29</v>
      </c>
      <c r="B347">
        <v>-88.790999999999997</v>
      </c>
      <c r="C347">
        <v>1041</v>
      </c>
      <c r="D347">
        <v>200000</v>
      </c>
      <c r="E347">
        <v>97</v>
      </c>
      <c r="F347" s="3">
        <v>104.81992592458363</v>
      </c>
    </row>
    <row r="348" spans="1:6">
      <c r="A348">
        <v>30</v>
      </c>
      <c r="B348">
        <v>-88.671999999999997</v>
      </c>
      <c r="C348">
        <v>1041</v>
      </c>
      <c r="D348">
        <v>200000</v>
      </c>
      <c r="E348">
        <v>111</v>
      </c>
      <c r="F348" s="3">
        <v>104.70407167455936</v>
      </c>
    </row>
    <row r="349" spans="1:6">
      <c r="A349">
        <v>31</v>
      </c>
      <c r="B349">
        <v>-88.56</v>
      </c>
      <c r="C349">
        <v>1041</v>
      </c>
      <c r="D349">
        <v>200000</v>
      </c>
      <c r="E349">
        <v>96</v>
      </c>
      <c r="F349" s="3">
        <v>105.11081725284036</v>
      </c>
    </row>
    <row r="350" spans="1:6">
      <c r="A350">
        <v>32</v>
      </c>
      <c r="B350">
        <v>-88.451999999999998</v>
      </c>
      <c r="C350">
        <v>1041</v>
      </c>
      <c r="D350">
        <v>200000</v>
      </c>
      <c r="E350">
        <v>104</v>
      </c>
      <c r="F350" s="3">
        <v>105.7355046603893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69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70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38</v>
      </c>
      <c r="B368" t="s">
        <v>17</v>
      </c>
      <c r="C368" t="s">
        <v>20</v>
      </c>
      <c r="D368" t="s">
        <v>37</v>
      </c>
      <c r="E368" t="s">
        <v>36</v>
      </c>
      <c r="F368" t="s">
        <v>114</v>
      </c>
    </row>
    <row r="369" spans="1:10">
      <c r="A369">
        <v>1</v>
      </c>
      <c r="B369">
        <v>-91.947999999999993</v>
      </c>
      <c r="C369">
        <v>1083</v>
      </c>
      <c r="D369">
        <v>200000</v>
      </c>
      <c r="E369">
        <v>79</v>
      </c>
      <c r="F369" s="3">
        <v>72.414539387364172</v>
      </c>
      <c r="J369" t="s">
        <v>132</v>
      </c>
    </row>
    <row r="370" spans="1:10">
      <c r="A370">
        <v>2</v>
      </c>
      <c r="B370">
        <v>-91.838999999999999</v>
      </c>
      <c r="C370">
        <v>1083</v>
      </c>
      <c r="D370">
        <v>200000</v>
      </c>
      <c r="E370">
        <v>70</v>
      </c>
      <c r="F370" s="3">
        <v>73.712158957281346</v>
      </c>
    </row>
    <row r="371" spans="1:10">
      <c r="A371">
        <v>3</v>
      </c>
      <c r="B371">
        <v>-91.724000000000004</v>
      </c>
      <c r="C371">
        <v>1083</v>
      </c>
      <c r="D371">
        <v>200000</v>
      </c>
      <c r="E371">
        <v>55</v>
      </c>
      <c r="F371" s="3">
        <v>75.29666843409963</v>
      </c>
    </row>
    <row r="372" spans="1:10">
      <c r="A372">
        <v>4</v>
      </c>
      <c r="B372">
        <v>-91.611999999999995</v>
      </c>
      <c r="C372">
        <v>1083</v>
      </c>
      <c r="D372">
        <v>200000</v>
      </c>
      <c r="E372">
        <v>88</v>
      </c>
      <c r="F372" s="3">
        <v>77.228174416300831</v>
      </c>
    </row>
    <row r="373" spans="1:10">
      <c r="A373">
        <v>5</v>
      </c>
      <c r="B373">
        <v>-91.5</v>
      </c>
      <c r="C373">
        <v>1083</v>
      </c>
      <c r="D373">
        <v>200000</v>
      </c>
      <c r="E373">
        <v>81</v>
      </c>
      <c r="F373" s="3">
        <v>79.820156871239675</v>
      </c>
    </row>
    <row r="374" spans="1:10">
      <c r="A374">
        <v>6</v>
      </c>
      <c r="B374">
        <v>-91.394000000000005</v>
      </c>
      <c r="C374">
        <v>1083</v>
      </c>
      <c r="D374">
        <v>200000</v>
      </c>
      <c r="E374">
        <v>79</v>
      </c>
      <c r="F374" s="3">
        <v>83.24433843843795</v>
      </c>
    </row>
    <row r="375" spans="1:10">
      <c r="A375">
        <v>7</v>
      </c>
      <c r="B375">
        <v>-91.281000000000006</v>
      </c>
      <c r="C375">
        <v>1083</v>
      </c>
      <c r="D375">
        <v>200000</v>
      </c>
      <c r="E375">
        <v>103</v>
      </c>
      <c r="F375" s="3">
        <v>88.453633251177223</v>
      </c>
    </row>
    <row r="376" spans="1:10">
      <c r="A376">
        <v>8</v>
      </c>
      <c r="B376">
        <v>-91.165000000000006</v>
      </c>
      <c r="C376">
        <v>1083</v>
      </c>
      <c r="D376">
        <v>200000</v>
      </c>
      <c r="E376">
        <v>117</v>
      </c>
      <c r="F376" s="3">
        <v>96.149301583179522</v>
      </c>
    </row>
    <row r="377" spans="1:10">
      <c r="A377">
        <v>9</v>
      </c>
      <c r="B377">
        <v>-91.049000000000007</v>
      </c>
      <c r="C377">
        <v>1083</v>
      </c>
      <c r="D377">
        <v>200000</v>
      </c>
      <c r="E377">
        <v>107</v>
      </c>
      <c r="F377" s="3">
        <v>106.94836752831698</v>
      </c>
    </row>
    <row r="378" spans="1:10">
      <c r="A378">
        <v>10</v>
      </c>
      <c r="B378">
        <v>-90.933999999999997</v>
      </c>
      <c r="C378">
        <v>1083</v>
      </c>
      <c r="D378">
        <v>200000</v>
      </c>
      <c r="E378">
        <v>130</v>
      </c>
      <c r="F378" s="3">
        <v>121.2870184530267</v>
      </c>
    </row>
    <row r="379" spans="1:10">
      <c r="A379">
        <v>11</v>
      </c>
      <c r="B379">
        <v>-90.823999999999998</v>
      </c>
      <c r="C379">
        <v>1083</v>
      </c>
      <c r="D379">
        <v>200000</v>
      </c>
      <c r="E379">
        <v>147</v>
      </c>
      <c r="F379" s="3">
        <v>138.56238848131531</v>
      </c>
    </row>
    <row r="380" spans="1:10">
      <c r="A380">
        <v>12</v>
      </c>
      <c r="B380">
        <v>-90.709000000000003</v>
      </c>
      <c r="C380">
        <v>1083</v>
      </c>
      <c r="D380">
        <v>200000</v>
      </c>
      <c r="E380">
        <v>155</v>
      </c>
      <c r="F380" s="3">
        <v>159.94325042369024</v>
      </c>
    </row>
    <row r="381" spans="1:10">
      <c r="A381">
        <v>13</v>
      </c>
      <c r="B381">
        <v>-90.594999999999999</v>
      </c>
      <c r="C381">
        <v>1083</v>
      </c>
      <c r="D381">
        <v>200000</v>
      </c>
      <c r="E381">
        <v>177</v>
      </c>
      <c r="F381" s="3">
        <v>183.34331709035595</v>
      </c>
    </row>
    <row r="382" spans="1:10">
      <c r="A382">
        <v>14</v>
      </c>
      <c r="B382">
        <v>-90.486999999999995</v>
      </c>
      <c r="C382">
        <v>1083</v>
      </c>
      <c r="D382">
        <v>200000</v>
      </c>
      <c r="E382">
        <v>183</v>
      </c>
      <c r="F382" s="3">
        <v>205.82316290701772</v>
      </c>
    </row>
    <row r="383" spans="1:10">
      <c r="A383">
        <v>15</v>
      </c>
      <c r="B383">
        <v>-90.372</v>
      </c>
      <c r="C383">
        <v>1083</v>
      </c>
      <c r="D383">
        <v>200000</v>
      </c>
      <c r="E383">
        <v>229</v>
      </c>
      <c r="F383" s="3">
        <v>227.7309813785985</v>
      </c>
    </row>
    <row r="384" spans="1:10">
      <c r="A384">
        <v>16</v>
      </c>
      <c r="B384">
        <v>-90.256</v>
      </c>
      <c r="C384">
        <v>1083</v>
      </c>
      <c r="D384">
        <v>200000</v>
      </c>
      <c r="E384">
        <v>229</v>
      </c>
      <c r="F384" s="3">
        <v>245.07940494962855</v>
      </c>
    </row>
    <row r="385" spans="1:6">
      <c r="A385">
        <v>17</v>
      </c>
      <c r="B385">
        <v>-90.14</v>
      </c>
      <c r="C385">
        <v>1083</v>
      </c>
      <c r="D385">
        <v>200000</v>
      </c>
      <c r="E385">
        <v>268</v>
      </c>
      <c r="F385" s="3">
        <v>255.34979048688865</v>
      </c>
    </row>
    <row r="386" spans="1:6">
      <c r="A386">
        <v>18</v>
      </c>
      <c r="B386">
        <v>-90.025000000000006</v>
      </c>
      <c r="C386">
        <v>1083</v>
      </c>
      <c r="D386">
        <v>200000</v>
      </c>
      <c r="E386">
        <v>275</v>
      </c>
      <c r="F386" s="3">
        <v>257.18553903291047</v>
      </c>
    </row>
    <row r="387" spans="1:6">
      <c r="A387">
        <v>19</v>
      </c>
      <c r="B387">
        <v>-89.918999999999997</v>
      </c>
      <c r="C387">
        <v>1083</v>
      </c>
      <c r="D387">
        <v>200000</v>
      </c>
      <c r="E387">
        <v>256</v>
      </c>
      <c r="F387" s="3">
        <v>251.40461701330031</v>
      </c>
    </row>
    <row r="388" spans="1:6">
      <c r="A388">
        <v>20</v>
      </c>
      <c r="B388">
        <v>-89.805999999999997</v>
      </c>
      <c r="C388">
        <v>1083</v>
      </c>
      <c r="D388">
        <v>200000</v>
      </c>
      <c r="E388">
        <v>237</v>
      </c>
      <c r="F388" s="3">
        <v>238.35392651350529</v>
      </c>
    </row>
    <row r="389" spans="1:6">
      <c r="A389">
        <v>21</v>
      </c>
      <c r="B389">
        <v>-89.691000000000003</v>
      </c>
      <c r="C389">
        <v>1083</v>
      </c>
      <c r="D389">
        <v>200000</v>
      </c>
      <c r="E389">
        <v>233</v>
      </c>
      <c r="F389" s="3">
        <v>219.77878105456489</v>
      </c>
    </row>
    <row r="390" spans="1:6">
      <c r="A390">
        <v>22</v>
      </c>
      <c r="B390">
        <v>-89.576999999999998</v>
      </c>
      <c r="C390">
        <v>1083</v>
      </c>
      <c r="D390">
        <v>200000</v>
      </c>
      <c r="E390">
        <v>198</v>
      </c>
      <c r="F390" s="3">
        <v>198.63450254349232</v>
      </c>
    </row>
    <row r="391" spans="1:6">
      <c r="A391">
        <v>23</v>
      </c>
      <c r="B391">
        <v>-89.457999999999998</v>
      </c>
      <c r="C391">
        <v>1083</v>
      </c>
      <c r="D391">
        <v>200000</v>
      </c>
      <c r="E391">
        <v>175</v>
      </c>
      <c r="F391" s="3">
        <v>176.37909297990504</v>
      </c>
    </row>
    <row r="392" spans="1:6">
      <c r="A392">
        <v>24</v>
      </c>
      <c r="B392">
        <v>-89.341999999999999</v>
      </c>
      <c r="C392">
        <v>1083</v>
      </c>
      <c r="D392">
        <v>200000</v>
      </c>
      <c r="E392">
        <v>148</v>
      </c>
      <c r="F392" s="3">
        <v>156.66773892042673</v>
      </c>
    </row>
    <row r="393" spans="1:6">
      <c r="A393">
        <v>25</v>
      </c>
      <c r="B393">
        <v>-89.234999999999999</v>
      </c>
      <c r="C393">
        <v>1083</v>
      </c>
      <c r="D393">
        <v>200000</v>
      </c>
      <c r="E393">
        <v>158</v>
      </c>
      <c r="F393" s="3">
        <v>141.41217018283172</v>
      </c>
    </row>
    <row r="394" spans="1:6">
      <c r="A394">
        <v>26</v>
      </c>
      <c r="B394">
        <v>-89.13</v>
      </c>
      <c r="C394">
        <v>1083</v>
      </c>
      <c r="D394">
        <v>200000</v>
      </c>
      <c r="E394">
        <v>109</v>
      </c>
      <c r="F394" s="3">
        <v>129.62253242749438</v>
      </c>
    </row>
    <row r="395" spans="1:6">
      <c r="A395">
        <v>27</v>
      </c>
      <c r="B395">
        <v>-89.016000000000005</v>
      </c>
      <c r="C395">
        <v>1083</v>
      </c>
      <c r="D395">
        <v>200000</v>
      </c>
      <c r="E395">
        <v>113</v>
      </c>
      <c r="F395" s="3">
        <v>120.32771694643489</v>
      </c>
    </row>
    <row r="396" spans="1:6">
      <c r="A396">
        <v>28</v>
      </c>
      <c r="B396">
        <v>-88.896000000000001</v>
      </c>
      <c r="C396">
        <v>1083</v>
      </c>
      <c r="D396">
        <v>200000</v>
      </c>
      <c r="E396">
        <v>109</v>
      </c>
      <c r="F396" s="3">
        <v>113.97390464798789</v>
      </c>
    </row>
    <row r="397" spans="1:6">
      <c r="A397">
        <v>29</v>
      </c>
      <c r="B397">
        <v>-88.790999999999997</v>
      </c>
      <c r="C397">
        <v>1083</v>
      </c>
      <c r="D397">
        <v>200000</v>
      </c>
      <c r="E397">
        <v>126</v>
      </c>
      <c r="F397" s="3">
        <v>110.69448647912043</v>
      </c>
    </row>
    <row r="398" spans="1:6">
      <c r="A398">
        <v>30</v>
      </c>
      <c r="B398">
        <v>-88.671999999999997</v>
      </c>
      <c r="C398">
        <v>1083</v>
      </c>
      <c r="D398">
        <v>200000</v>
      </c>
      <c r="E398">
        <v>101</v>
      </c>
      <c r="F398" s="3">
        <v>108.83712930272007</v>
      </c>
    </row>
    <row r="399" spans="1:6">
      <c r="A399">
        <v>31</v>
      </c>
      <c r="B399">
        <v>-88.56</v>
      </c>
      <c r="C399">
        <v>1083</v>
      </c>
      <c r="D399">
        <v>200000</v>
      </c>
      <c r="E399">
        <v>127</v>
      </c>
      <c r="F399" s="3">
        <v>108.30934002085419</v>
      </c>
    </row>
    <row r="400" spans="1:6">
      <c r="A400">
        <v>32</v>
      </c>
      <c r="B400">
        <v>-88.451999999999998</v>
      </c>
      <c r="C400">
        <v>1083</v>
      </c>
      <c r="D400">
        <v>200000</v>
      </c>
      <c r="E400">
        <v>104</v>
      </c>
      <c r="F400" s="3">
        <v>108.50393519215176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71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72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38</v>
      </c>
      <c r="B418" t="s">
        <v>17</v>
      </c>
      <c r="C418" t="s">
        <v>20</v>
      </c>
      <c r="D418" t="s">
        <v>37</v>
      </c>
      <c r="E418" t="s">
        <v>36</v>
      </c>
      <c r="F418" t="s">
        <v>114</v>
      </c>
    </row>
    <row r="419" spans="1:10">
      <c r="A419">
        <v>1</v>
      </c>
      <c r="B419">
        <v>-91.947999999999993</v>
      </c>
      <c r="C419">
        <v>1130</v>
      </c>
      <c r="D419">
        <v>200000</v>
      </c>
      <c r="E419">
        <v>62</v>
      </c>
      <c r="F419" s="3">
        <v>71.503947583669273</v>
      </c>
      <c r="J419" t="s">
        <v>133</v>
      </c>
    </row>
    <row r="420" spans="1:10">
      <c r="A420">
        <v>2</v>
      </c>
      <c r="B420">
        <v>-91.838999999999999</v>
      </c>
      <c r="C420">
        <v>1130</v>
      </c>
      <c r="D420">
        <v>200000</v>
      </c>
      <c r="E420">
        <v>53</v>
      </c>
      <c r="F420" s="3">
        <v>72.425159284587181</v>
      </c>
    </row>
    <row r="421" spans="1:10">
      <c r="A421">
        <v>3</v>
      </c>
      <c r="B421">
        <v>-91.724000000000004</v>
      </c>
      <c r="C421">
        <v>1130</v>
      </c>
      <c r="D421">
        <v>200000</v>
      </c>
      <c r="E421">
        <v>70</v>
      </c>
      <c r="F421" s="3">
        <v>73.497179032410813</v>
      </c>
    </row>
    <row r="422" spans="1:10">
      <c r="A422">
        <v>4</v>
      </c>
      <c r="B422">
        <v>-91.611999999999995</v>
      </c>
      <c r="C422">
        <v>1130</v>
      </c>
      <c r="D422">
        <v>200000</v>
      </c>
      <c r="E422">
        <v>83</v>
      </c>
      <c r="F422" s="3">
        <v>74.740599345797534</v>
      </c>
    </row>
    <row r="423" spans="1:10">
      <c r="A423">
        <v>5</v>
      </c>
      <c r="B423">
        <v>-91.5</v>
      </c>
      <c r="C423">
        <v>1130</v>
      </c>
      <c r="D423">
        <v>200000</v>
      </c>
      <c r="E423">
        <v>107</v>
      </c>
      <c r="F423" s="3">
        <v>76.357405702530642</v>
      </c>
    </row>
    <row r="424" spans="1:10">
      <c r="A424">
        <v>6</v>
      </c>
      <c r="B424">
        <v>-91.394000000000005</v>
      </c>
      <c r="C424">
        <v>1130</v>
      </c>
      <c r="D424">
        <v>200000</v>
      </c>
      <c r="E424">
        <v>92</v>
      </c>
      <c r="F424" s="3">
        <v>78.488372135204685</v>
      </c>
    </row>
    <row r="425" spans="1:10">
      <c r="A425">
        <v>7</v>
      </c>
      <c r="B425">
        <v>-91.281000000000006</v>
      </c>
      <c r="C425">
        <v>1130</v>
      </c>
      <c r="D425">
        <v>200000</v>
      </c>
      <c r="E425">
        <v>102</v>
      </c>
      <c r="F425" s="3">
        <v>81.81336772866419</v>
      </c>
    </row>
    <row r="426" spans="1:10">
      <c r="A426">
        <v>8</v>
      </c>
      <c r="B426">
        <v>-91.165000000000006</v>
      </c>
      <c r="C426">
        <v>1130</v>
      </c>
      <c r="D426">
        <v>200000</v>
      </c>
      <c r="E426">
        <v>89</v>
      </c>
      <c r="F426" s="3">
        <v>86.957862384789891</v>
      </c>
    </row>
    <row r="427" spans="1:10">
      <c r="A427">
        <v>9</v>
      </c>
      <c r="B427">
        <v>-91.049000000000007</v>
      </c>
      <c r="C427">
        <v>1130</v>
      </c>
      <c r="D427">
        <v>200000</v>
      </c>
      <c r="E427">
        <v>97</v>
      </c>
      <c r="F427" s="3">
        <v>94.603068770694506</v>
      </c>
    </row>
    <row r="428" spans="1:10">
      <c r="A428">
        <v>10</v>
      </c>
      <c r="B428">
        <v>-90.933999999999997</v>
      </c>
      <c r="C428">
        <v>1130</v>
      </c>
      <c r="D428">
        <v>200000</v>
      </c>
      <c r="E428">
        <v>94</v>
      </c>
      <c r="F428" s="3">
        <v>105.39043153780121</v>
      </c>
    </row>
    <row r="429" spans="1:10">
      <c r="A429">
        <v>11</v>
      </c>
      <c r="B429">
        <v>-90.823999999999998</v>
      </c>
      <c r="C429">
        <v>1130</v>
      </c>
      <c r="D429">
        <v>200000</v>
      </c>
      <c r="E429">
        <v>120</v>
      </c>
      <c r="F429" s="3">
        <v>119.17976262234316</v>
      </c>
    </row>
    <row r="430" spans="1:10">
      <c r="A430">
        <v>12</v>
      </c>
      <c r="B430">
        <v>-90.709000000000003</v>
      </c>
      <c r="C430">
        <v>1130</v>
      </c>
      <c r="D430">
        <v>200000</v>
      </c>
      <c r="E430">
        <v>130</v>
      </c>
      <c r="F430" s="3">
        <v>137.26468479687028</v>
      </c>
    </row>
    <row r="431" spans="1:10">
      <c r="A431">
        <v>13</v>
      </c>
      <c r="B431">
        <v>-90.594999999999999</v>
      </c>
      <c r="C431">
        <v>1130</v>
      </c>
      <c r="D431">
        <v>200000</v>
      </c>
      <c r="E431">
        <v>156</v>
      </c>
      <c r="F431" s="3">
        <v>158.22531262416845</v>
      </c>
    </row>
    <row r="432" spans="1:10">
      <c r="A432">
        <v>14</v>
      </c>
      <c r="B432">
        <v>-90.486999999999995</v>
      </c>
      <c r="C432">
        <v>1130</v>
      </c>
      <c r="D432">
        <v>200000</v>
      </c>
      <c r="E432">
        <v>169</v>
      </c>
      <c r="F432" s="3">
        <v>179.50483096369388</v>
      </c>
    </row>
    <row r="433" spans="1:6">
      <c r="A433">
        <v>15</v>
      </c>
      <c r="B433">
        <v>-90.372</v>
      </c>
      <c r="C433">
        <v>1130</v>
      </c>
      <c r="D433">
        <v>200000</v>
      </c>
      <c r="E433">
        <v>216</v>
      </c>
      <c r="F433" s="3">
        <v>201.49002687691663</v>
      </c>
    </row>
    <row r="434" spans="1:6">
      <c r="A434">
        <v>16</v>
      </c>
      <c r="B434">
        <v>-90.256</v>
      </c>
      <c r="C434">
        <v>1130</v>
      </c>
      <c r="D434">
        <v>200000</v>
      </c>
      <c r="E434">
        <v>227</v>
      </c>
      <c r="F434" s="3">
        <v>220.22437644602516</v>
      </c>
    </row>
    <row r="435" spans="1:6">
      <c r="A435">
        <v>17</v>
      </c>
      <c r="B435">
        <v>-90.14</v>
      </c>
      <c r="C435">
        <v>1130</v>
      </c>
      <c r="D435">
        <v>200000</v>
      </c>
      <c r="E435">
        <v>250</v>
      </c>
      <c r="F435" s="3">
        <v>232.81569812970227</v>
      </c>
    </row>
    <row r="436" spans="1:6">
      <c r="A436">
        <v>18</v>
      </c>
      <c r="B436">
        <v>-90.025000000000006</v>
      </c>
      <c r="C436">
        <v>1130</v>
      </c>
      <c r="D436">
        <v>200000</v>
      </c>
      <c r="E436">
        <v>231</v>
      </c>
      <c r="F436" s="3">
        <v>237.35168422718402</v>
      </c>
    </row>
    <row r="437" spans="1:6">
      <c r="A437">
        <v>19</v>
      </c>
      <c r="B437">
        <v>-89.918999999999997</v>
      </c>
      <c r="C437">
        <v>1130</v>
      </c>
      <c r="D437">
        <v>200000</v>
      </c>
      <c r="E437">
        <v>224</v>
      </c>
      <c r="F437" s="3">
        <v>233.97333135258773</v>
      </c>
    </row>
    <row r="438" spans="1:6">
      <c r="A438">
        <v>20</v>
      </c>
      <c r="B438">
        <v>-89.805999999999997</v>
      </c>
      <c r="C438">
        <v>1130</v>
      </c>
      <c r="D438">
        <v>200000</v>
      </c>
      <c r="E438">
        <v>219</v>
      </c>
      <c r="F438" s="3">
        <v>223.06763613961789</v>
      </c>
    </row>
    <row r="439" spans="1:6">
      <c r="A439">
        <v>21</v>
      </c>
      <c r="B439">
        <v>-89.691000000000003</v>
      </c>
      <c r="C439">
        <v>1130</v>
      </c>
      <c r="D439">
        <v>200000</v>
      </c>
      <c r="E439">
        <v>205</v>
      </c>
      <c r="F439" s="3">
        <v>206.09524259042712</v>
      </c>
    </row>
    <row r="440" spans="1:6">
      <c r="A440">
        <v>22</v>
      </c>
      <c r="B440">
        <v>-89.576999999999998</v>
      </c>
      <c r="C440">
        <v>1130</v>
      </c>
      <c r="D440">
        <v>200000</v>
      </c>
      <c r="E440">
        <v>195</v>
      </c>
      <c r="F440" s="3">
        <v>186.01061898403634</v>
      </c>
    </row>
    <row r="441" spans="1:6">
      <c r="A441">
        <v>23</v>
      </c>
      <c r="B441">
        <v>-89.457999999999998</v>
      </c>
      <c r="C441">
        <v>1130</v>
      </c>
      <c r="D441">
        <v>200000</v>
      </c>
      <c r="E441">
        <v>152</v>
      </c>
      <c r="F441" s="3">
        <v>164.47631795368008</v>
      </c>
    </row>
    <row r="442" spans="1:6">
      <c r="A442">
        <v>24</v>
      </c>
      <c r="B442">
        <v>-89.341999999999999</v>
      </c>
      <c r="C442">
        <v>1130</v>
      </c>
      <c r="D442">
        <v>200000</v>
      </c>
      <c r="E442">
        <v>160</v>
      </c>
      <c r="F442" s="3">
        <v>145.28211896328571</v>
      </c>
    </row>
    <row r="443" spans="1:6">
      <c r="A443">
        <v>25</v>
      </c>
      <c r="B443">
        <v>-89.234999999999999</v>
      </c>
      <c r="C443">
        <v>1130</v>
      </c>
      <c r="D443">
        <v>200000</v>
      </c>
      <c r="E443">
        <v>124</v>
      </c>
      <c r="F443" s="3">
        <v>130.45732700344621</v>
      </c>
    </row>
    <row r="444" spans="1:6">
      <c r="A444">
        <v>26</v>
      </c>
      <c r="B444">
        <v>-89.13</v>
      </c>
      <c r="C444">
        <v>1130</v>
      </c>
      <c r="D444">
        <v>200000</v>
      </c>
      <c r="E444">
        <v>123</v>
      </c>
      <c r="F444" s="3">
        <v>119.08829403536384</v>
      </c>
    </row>
    <row r="445" spans="1:6">
      <c r="A445">
        <v>27</v>
      </c>
      <c r="B445">
        <v>-89.016000000000005</v>
      </c>
      <c r="C445">
        <v>1130</v>
      </c>
      <c r="D445">
        <v>200000</v>
      </c>
      <c r="E445">
        <v>120</v>
      </c>
      <c r="F445" s="3">
        <v>110.23627556573115</v>
      </c>
    </row>
    <row r="446" spans="1:6">
      <c r="A446">
        <v>28</v>
      </c>
      <c r="B446">
        <v>-88.896000000000001</v>
      </c>
      <c r="C446">
        <v>1130</v>
      </c>
      <c r="D446">
        <v>200000</v>
      </c>
      <c r="E446">
        <v>94</v>
      </c>
      <c r="F446" s="3">
        <v>104.2868821141776</v>
      </c>
    </row>
    <row r="447" spans="1:6">
      <c r="A447">
        <v>29</v>
      </c>
      <c r="B447">
        <v>-88.790999999999997</v>
      </c>
      <c r="C447">
        <v>1130</v>
      </c>
      <c r="D447">
        <v>200000</v>
      </c>
      <c r="E447">
        <v>99</v>
      </c>
      <c r="F447" s="3">
        <v>101.27093654260513</v>
      </c>
    </row>
    <row r="448" spans="1:6">
      <c r="A448">
        <v>30</v>
      </c>
      <c r="B448">
        <v>-88.671999999999997</v>
      </c>
      <c r="C448">
        <v>1130</v>
      </c>
      <c r="D448">
        <v>200000</v>
      </c>
      <c r="E448">
        <v>100</v>
      </c>
      <c r="F448" s="3">
        <v>99.586246364678175</v>
      </c>
    </row>
    <row r="449" spans="1:6">
      <c r="A449">
        <v>31</v>
      </c>
      <c r="B449">
        <v>-88.56</v>
      </c>
      <c r="C449">
        <v>1130</v>
      </c>
      <c r="D449">
        <v>200000</v>
      </c>
      <c r="E449">
        <v>106</v>
      </c>
      <c r="F449" s="3">
        <v>99.099116842963213</v>
      </c>
    </row>
    <row r="450" spans="1:6">
      <c r="A450">
        <v>32</v>
      </c>
      <c r="B450">
        <v>-88.451999999999998</v>
      </c>
      <c r="C450">
        <v>1130</v>
      </c>
      <c r="D450">
        <v>200000</v>
      </c>
      <c r="E450">
        <v>91</v>
      </c>
      <c r="F450" s="3">
        <v>99.236832463194361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73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74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38</v>
      </c>
      <c r="B468" t="s">
        <v>17</v>
      </c>
      <c r="C468" t="s">
        <v>20</v>
      </c>
      <c r="D468" t="s">
        <v>37</v>
      </c>
      <c r="E468" t="s">
        <v>36</v>
      </c>
      <c r="F468" t="s">
        <v>114</v>
      </c>
    </row>
    <row r="469" spans="1:10">
      <c r="A469">
        <v>1</v>
      </c>
      <c r="B469">
        <v>-91.947999999999993</v>
      </c>
      <c r="C469">
        <v>1141</v>
      </c>
      <c r="D469">
        <v>200000</v>
      </c>
      <c r="E469">
        <v>63</v>
      </c>
      <c r="F469" s="3">
        <v>79.714722802702624</v>
      </c>
      <c r="J469" t="s">
        <v>134</v>
      </c>
    </row>
    <row r="470" spans="1:10">
      <c r="A470">
        <v>2</v>
      </c>
      <c r="B470">
        <v>-91.838999999999999</v>
      </c>
      <c r="C470">
        <v>1141</v>
      </c>
      <c r="D470">
        <v>200000</v>
      </c>
      <c r="E470">
        <v>70</v>
      </c>
      <c r="F470" s="3">
        <v>80.469919748550154</v>
      </c>
    </row>
    <row r="471" spans="1:10">
      <c r="A471">
        <v>3</v>
      </c>
      <c r="B471">
        <v>-91.724000000000004</v>
      </c>
      <c r="C471">
        <v>1141</v>
      </c>
      <c r="D471">
        <v>200000</v>
      </c>
      <c r="E471">
        <v>79</v>
      </c>
      <c r="F471" s="3">
        <v>81.274777272430512</v>
      </c>
    </row>
    <row r="472" spans="1:10">
      <c r="A472">
        <v>4</v>
      </c>
      <c r="B472">
        <v>-91.611999999999995</v>
      </c>
      <c r="C472">
        <v>1141</v>
      </c>
      <c r="D472">
        <v>200000</v>
      </c>
      <c r="E472">
        <v>90</v>
      </c>
      <c r="F472" s="3">
        <v>82.090799123129457</v>
      </c>
    </row>
    <row r="473" spans="1:10">
      <c r="A473">
        <v>5</v>
      </c>
      <c r="B473">
        <v>-91.5</v>
      </c>
      <c r="C473">
        <v>1141</v>
      </c>
      <c r="D473">
        <v>200000</v>
      </c>
      <c r="E473">
        <v>85</v>
      </c>
      <c r="F473" s="3">
        <v>83.020047415169259</v>
      </c>
    </row>
    <row r="474" spans="1:10">
      <c r="A474">
        <v>6</v>
      </c>
      <c r="B474">
        <v>-91.394000000000005</v>
      </c>
      <c r="C474">
        <v>1141</v>
      </c>
      <c r="D474">
        <v>200000</v>
      </c>
      <c r="E474">
        <v>79</v>
      </c>
      <c r="F474" s="3">
        <v>84.216252842490178</v>
      </c>
    </row>
    <row r="475" spans="1:10">
      <c r="A475">
        <v>7</v>
      </c>
      <c r="B475">
        <v>-91.281000000000006</v>
      </c>
      <c r="C475">
        <v>1141</v>
      </c>
      <c r="D475">
        <v>200000</v>
      </c>
      <c r="E475">
        <v>101</v>
      </c>
      <c r="F475" s="3">
        <v>86.406838744386405</v>
      </c>
    </row>
    <row r="476" spans="1:10">
      <c r="A476">
        <v>8</v>
      </c>
      <c r="B476">
        <v>-91.165000000000006</v>
      </c>
      <c r="C476">
        <v>1141</v>
      </c>
      <c r="D476">
        <v>200000</v>
      </c>
      <c r="E476">
        <v>107</v>
      </c>
      <c r="F476" s="3">
        <v>91.003871208380303</v>
      </c>
    </row>
    <row r="477" spans="1:10">
      <c r="A477">
        <v>9</v>
      </c>
      <c r="B477">
        <v>-91.049000000000007</v>
      </c>
      <c r="C477">
        <v>1141</v>
      </c>
      <c r="D477">
        <v>200000</v>
      </c>
      <c r="E477">
        <v>114</v>
      </c>
      <c r="F477" s="3">
        <v>100.5948283143868</v>
      </c>
    </row>
    <row r="478" spans="1:10">
      <c r="A478">
        <v>10</v>
      </c>
      <c r="B478">
        <v>-90.933999999999997</v>
      </c>
      <c r="C478">
        <v>1141</v>
      </c>
      <c r="D478">
        <v>200000</v>
      </c>
      <c r="E478">
        <v>144</v>
      </c>
      <c r="F478" s="3">
        <v>118.88157670635579</v>
      </c>
    </row>
    <row r="479" spans="1:10">
      <c r="A479">
        <v>11</v>
      </c>
      <c r="B479">
        <v>-90.823999999999998</v>
      </c>
      <c r="C479">
        <v>1141</v>
      </c>
      <c r="D479">
        <v>200000</v>
      </c>
      <c r="E479">
        <v>147</v>
      </c>
      <c r="F479" s="3">
        <v>148.34107412629402</v>
      </c>
    </row>
    <row r="480" spans="1:10">
      <c r="A480">
        <v>12</v>
      </c>
      <c r="B480">
        <v>-90.709000000000003</v>
      </c>
      <c r="C480">
        <v>1141</v>
      </c>
      <c r="D480">
        <v>200000</v>
      </c>
      <c r="E480">
        <v>185</v>
      </c>
      <c r="F480" s="3">
        <v>193.61574058747755</v>
      </c>
    </row>
    <row r="481" spans="1:6">
      <c r="A481">
        <v>13</v>
      </c>
      <c r="B481">
        <v>-90.594999999999999</v>
      </c>
      <c r="C481">
        <v>1141</v>
      </c>
      <c r="D481">
        <v>200000</v>
      </c>
      <c r="E481">
        <v>223</v>
      </c>
      <c r="F481" s="3">
        <v>250.12348702738726</v>
      </c>
    </row>
    <row r="482" spans="1:6">
      <c r="A482">
        <v>14</v>
      </c>
      <c r="B482">
        <v>-90.486999999999995</v>
      </c>
      <c r="C482">
        <v>1141</v>
      </c>
      <c r="D482">
        <v>200000</v>
      </c>
      <c r="E482">
        <v>311</v>
      </c>
      <c r="F482" s="3">
        <v>305.63795578837886</v>
      </c>
    </row>
    <row r="483" spans="1:6">
      <c r="A483">
        <v>15</v>
      </c>
      <c r="B483">
        <v>-90.372</v>
      </c>
      <c r="C483">
        <v>1141</v>
      </c>
      <c r="D483">
        <v>200000</v>
      </c>
      <c r="E483">
        <v>357</v>
      </c>
      <c r="F483" s="3">
        <v>352.77729341457916</v>
      </c>
    </row>
    <row r="484" spans="1:6">
      <c r="A484">
        <v>16</v>
      </c>
      <c r="B484">
        <v>-90.256</v>
      </c>
      <c r="C484">
        <v>1141</v>
      </c>
      <c r="D484">
        <v>200000</v>
      </c>
      <c r="E484">
        <v>370</v>
      </c>
      <c r="F484" s="3">
        <v>373.65876299698652</v>
      </c>
    </row>
    <row r="485" spans="1:6">
      <c r="A485">
        <v>17</v>
      </c>
      <c r="B485">
        <v>-90.14</v>
      </c>
      <c r="C485">
        <v>1141</v>
      </c>
      <c r="D485">
        <v>200000</v>
      </c>
      <c r="E485">
        <v>380</v>
      </c>
      <c r="F485" s="3">
        <v>360.92435719781503</v>
      </c>
    </row>
    <row r="486" spans="1:6">
      <c r="A486">
        <v>18</v>
      </c>
      <c r="B486">
        <v>-90.025000000000006</v>
      </c>
      <c r="C486">
        <v>1141</v>
      </c>
      <c r="D486">
        <v>200000</v>
      </c>
      <c r="E486">
        <v>346</v>
      </c>
      <c r="F486" s="3">
        <v>319.69095220726865</v>
      </c>
    </row>
    <row r="487" spans="1:6">
      <c r="A487">
        <v>19</v>
      </c>
      <c r="B487">
        <v>-89.918999999999997</v>
      </c>
      <c r="C487">
        <v>1141</v>
      </c>
      <c r="D487">
        <v>200000</v>
      </c>
      <c r="E487">
        <v>263</v>
      </c>
      <c r="F487" s="3">
        <v>267.86244941594146</v>
      </c>
    </row>
    <row r="488" spans="1:6">
      <c r="A488">
        <v>20</v>
      </c>
      <c r="B488">
        <v>-89.805999999999997</v>
      </c>
      <c r="C488">
        <v>1141</v>
      </c>
      <c r="D488">
        <v>200000</v>
      </c>
      <c r="E488">
        <v>190</v>
      </c>
      <c r="F488" s="3">
        <v>211.90839259249486</v>
      </c>
    </row>
    <row r="489" spans="1:6">
      <c r="A489">
        <v>21</v>
      </c>
      <c r="B489">
        <v>-89.691000000000003</v>
      </c>
      <c r="C489">
        <v>1141</v>
      </c>
      <c r="D489">
        <v>200000</v>
      </c>
      <c r="E489">
        <v>157</v>
      </c>
      <c r="F489" s="3">
        <v>165.03101604253683</v>
      </c>
    </row>
    <row r="490" spans="1:6">
      <c r="A490">
        <v>22</v>
      </c>
      <c r="B490">
        <v>-89.576999999999998</v>
      </c>
      <c r="C490">
        <v>1141</v>
      </c>
      <c r="D490">
        <v>200000</v>
      </c>
      <c r="E490">
        <v>131</v>
      </c>
      <c r="F490" s="3">
        <v>133.01717904017499</v>
      </c>
    </row>
    <row r="491" spans="1:6">
      <c r="A491">
        <v>23</v>
      </c>
      <c r="B491">
        <v>-89.457999999999998</v>
      </c>
      <c r="C491">
        <v>1141</v>
      </c>
      <c r="D491">
        <v>200000</v>
      </c>
      <c r="E491">
        <v>125</v>
      </c>
      <c r="F491" s="3">
        <v>113.67011982727568</v>
      </c>
    </row>
    <row r="492" spans="1:6">
      <c r="A492">
        <v>24</v>
      </c>
      <c r="B492">
        <v>-89.341999999999999</v>
      </c>
      <c r="C492">
        <v>1141</v>
      </c>
      <c r="D492">
        <v>200000</v>
      </c>
      <c r="E492">
        <v>121</v>
      </c>
      <c r="F492" s="3">
        <v>104.56579129220276</v>
      </c>
    </row>
    <row r="493" spans="1:6">
      <c r="A493">
        <v>25</v>
      </c>
      <c r="B493">
        <v>-89.234999999999999</v>
      </c>
      <c r="C493">
        <v>1141</v>
      </c>
      <c r="D493">
        <v>200000</v>
      </c>
      <c r="E493">
        <v>112</v>
      </c>
      <c r="F493" s="3">
        <v>101.14862398546182</v>
      </c>
    </row>
    <row r="494" spans="1:6">
      <c r="A494">
        <v>26</v>
      </c>
      <c r="B494">
        <v>-89.13</v>
      </c>
      <c r="C494">
        <v>1141</v>
      </c>
      <c r="D494">
        <v>200000</v>
      </c>
      <c r="E494">
        <v>95</v>
      </c>
      <c r="F494" s="3">
        <v>100.15620138321442</v>
      </c>
    </row>
    <row r="495" spans="1:6">
      <c r="A495">
        <v>27</v>
      </c>
      <c r="B495">
        <v>-89.016000000000005</v>
      </c>
      <c r="C495">
        <v>1141</v>
      </c>
      <c r="D495">
        <v>200000</v>
      </c>
      <c r="E495">
        <v>104</v>
      </c>
      <c r="F495" s="3">
        <v>100.25968570034179</v>
      </c>
    </row>
    <row r="496" spans="1:6">
      <c r="A496">
        <v>28</v>
      </c>
      <c r="B496">
        <v>-88.896000000000001</v>
      </c>
      <c r="C496">
        <v>1141</v>
      </c>
      <c r="D496">
        <v>200000</v>
      </c>
      <c r="E496">
        <v>99</v>
      </c>
      <c r="F496" s="3">
        <v>100.87203852291761</v>
      </c>
    </row>
    <row r="497" spans="1:6">
      <c r="A497">
        <v>29</v>
      </c>
      <c r="B497">
        <v>-88.790999999999997</v>
      </c>
      <c r="C497">
        <v>1141</v>
      </c>
      <c r="D497">
        <v>200000</v>
      </c>
      <c r="E497">
        <v>110</v>
      </c>
      <c r="F497" s="3">
        <v>101.54595815813622</v>
      </c>
    </row>
    <row r="498" spans="1:6">
      <c r="A498">
        <v>30</v>
      </c>
      <c r="B498">
        <v>-88.671999999999997</v>
      </c>
      <c r="C498">
        <v>1141</v>
      </c>
      <c r="D498">
        <v>200000</v>
      </c>
      <c r="E498">
        <v>78</v>
      </c>
      <c r="F498" s="3">
        <v>102.35350917482079</v>
      </c>
    </row>
    <row r="499" spans="1:6">
      <c r="A499">
        <v>31</v>
      </c>
      <c r="B499">
        <v>-88.56</v>
      </c>
      <c r="C499">
        <v>1141</v>
      </c>
      <c r="D499">
        <v>200000</v>
      </c>
      <c r="E499">
        <v>102</v>
      </c>
      <c r="F499" s="3">
        <v>103.12453178826804</v>
      </c>
    </row>
    <row r="500" spans="1:6">
      <c r="A500">
        <v>32</v>
      </c>
      <c r="B500">
        <v>-88.451999999999998</v>
      </c>
      <c r="C500">
        <v>1141</v>
      </c>
      <c r="D500">
        <v>200000</v>
      </c>
      <c r="E500">
        <v>104</v>
      </c>
      <c r="F500" s="3">
        <v>103.87022139198896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75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76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38</v>
      </c>
      <c r="B518" t="s">
        <v>17</v>
      </c>
      <c r="C518" t="s">
        <v>20</v>
      </c>
      <c r="D518" t="s">
        <v>37</v>
      </c>
      <c r="E518" t="s">
        <v>36</v>
      </c>
      <c r="F518" t="s">
        <v>114</v>
      </c>
    </row>
    <row r="519" spans="1:10">
      <c r="A519">
        <v>1</v>
      </c>
      <c r="B519">
        <v>-91.947999999999993</v>
      </c>
      <c r="C519">
        <v>1137</v>
      </c>
      <c r="D519">
        <v>200000</v>
      </c>
      <c r="E519">
        <v>68</v>
      </c>
      <c r="F519" s="3">
        <v>74.51742495951315</v>
      </c>
      <c r="J519" t="s">
        <v>135</v>
      </c>
    </row>
    <row r="520" spans="1:10">
      <c r="A520">
        <v>2</v>
      </c>
      <c r="B520">
        <v>-91.838999999999999</v>
      </c>
      <c r="C520">
        <v>1137</v>
      </c>
      <c r="D520">
        <v>200000</v>
      </c>
      <c r="E520">
        <v>74</v>
      </c>
      <c r="F520" s="3">
        <v>75.495661952270424</v>
      </c>
    </row>
    <row r="521" spans="1:10">
      <c r="A521">
        <v>3</v>
      </c>
      <c r="B521">
        <v>-91.724000000000004</v>
      </c>
      <c r="C521">
        <v>1137</v>
      </c>
      <c r="D521">
        <v>200000</v>
      </c>
      <c r="E521">
        <v>78</v>
      </c>
      <c r="F521" s="3">
        <v>76.565327271941825</v>
      </c>
    </row>
    <row r="522" spans="1:10">
      <c r="A522">
        <v>4</v>
      </c>
      <c r="B522">
        <v>-91.611999999999995</v>
      </c>
      <c r="C522">
        <v>1137</v>
      </c>
      <c r="D522">
        <v>200000</v>
      </c>
      <c r="E522">
        <v>77</v>
      </c>
      <c r="F522" s="3">
        <v>77.729328244346917</v>
      </c>
    </row>
    <row r="523" spans="1:10">
      <c r="A523">
        <v>5</v>
      </c>
      <c r="B523">
        <v>-91.5</v>
      </c>
      <c r="C523">
        <v>1137</v>
      </c>
      <c r="D523">
        <v>200000</v>
      </c>
      <c r="E523">
        <v>78</v>
      </c>
      <c r="F523" s="3">
        <v>79.248304931625739</v>
      </c>
    </row>
    <row r="524" spans="1:10">
      <c r="A524">
        <v>6</v>
      </c>
      <c r="B524">
        <v>-91.394000000000005</v>
      </c>
      <c r="C524">
        <v>1137</v>
      </c>
      <c r="D524">
        <v>200000</v>
      </c>
      <c r="E524">
        <v>81</v>
      </c>
      <c r="F524" s="3">
        <v>81.51586607210939</v>
      </c>
    </row>
    <row r="525" spans="1:10">
      <c r="A525">
        <v>7</v>
      </c>
      <c r="B525">
        <v>-91.281000000000006</v>
      </c>
      <c r="C525">
        <v>1137</v>
      </c>
      <c r="D525">
        <v>200000</v>
      </c>
      <c r="E525">
        <v>76</v>
      </c>
      <c r="F525" s="3">
        <v>85.945100171557726</v>
      </c>
    </row>
    <row r="526" spans="1:10">
      <c r="A526">
        <v>8</v>
      </c>
      <c r="B526">
        <v>-91.165000000000006</v>
      </c>
      <c r="C526">
        <v>1137</v>
      </c>
      <c r="D526">
        <v>200000</v>
      </c>
      <c r="E526">
        <v>132</v>
      </c>
      <c r="F526" s="3">
        <v>94.828328534415689</v>
      </c>
    </row>
    <row r="527" spans="1:10">
      <c r="A527">
        <v>9</v>
      </c>
      <c r="B527">
        <v>-91.049000000000007</v>
      </c>
      <c r="C527">
        <v>1137</v>
      </c>
      <c r="D527">
        <v>200000</v>
      </c>
      <c r="E527">
        <v>118</v>
      </c>
      <c r="F527" s="3">
        <v>111.45060149948077</v>
      </c>
    </row>
    <row r="528" spans="1:10">
      <c r="A528">
        <v>10</v>
      </c>
      <c r="B528">
        <v>-90.933999999999997</v>
      </c>
      <c r="C528">
        <v>1137</v>
      </c>
      <c r="D528">
        <v>200000</v>
      </c>
      <c r="E528">
        <v>140</v>
      </c>
      <c r="F528" s="3">
        <v>139.29827377082125</v>
      </c>
    </row>
    <row r="529" spans="1:6">
      <c r="A529">
        <v>11</v>
      </c>
      <c r="B529">
        <v>-90.823999999999998</v>
      </c>
      <c r="C529">
        <v>1137</v>
      </c>
      <c r="D529">
        <v>200000</v>
      </c>
      <c r="E529">
        <v>175</v>
      </c>
      <c r="F529" s="3">
        <v>178.69528654206479</v>
      </c>
    </row>
    <row r="530" spans="1:6">
      <c r="A530">
        <v>12</v>
      </c>
      <c r="B530">
        <v>-90.709000000000003</v>
      </c>
      <c r="C530">
        <v>1137</v>
      </c>
      <c r="D530">
        <v>200000</v>
      </c>
      <c r="E530">
        <v>232</v>
      </c>
      <c r="F530" s="3">
        <v>231.78079788073197</v>
      </c>
    </row>
    <row r="531" spans="1:6">
      <c r="A531">
        <v>13</v>
      </c>
      <c r="B531">
        <v>-90.594999999999999</v>
      </c>
      <c r="C531">
        <v>1137</v>
      </c>
      <c r="D531">
        <v>200000</v>
      </c>
      <c r="E531">
        <v>273</v>
      </c>
      <c r="F531" s="3">
        <v>289.45046617876028</v>
      </c>
    </row>
    <row r="532" spans="1:6">
      <c r="A532">
        <v>14</v>
      </c>
      <c r="B532">
        <v>-90.486999999999995</v>
      </c>
      <c r="C532">
        <v>1137</v>
      </c>
      <c r="D532">
        <v>200000</v>
      </c>
      <c r="E532">
        <v>332</v>
      </c>
      <c r="F532" s="3">
        <v>337.90176756282517</v>
      </c>
    </row>
    <row r="533" spans="1:6">
      <c r="A533">
        <v>15</v>
      </c>
      <c r="B533">
        <v>-90.372</v>
      </c>
      <c r="C533">
        <v>1137</v>
      </c>
      <c r="D533">
        <v>200000</v>
      </c>
      <c r="E533">
        <v>387</v>
      </c>
      <c r="F533" s="3">
        <v>370.03267591336026</v>
      </c>
    </row>
    <row r="534" spans="1:6">
      <c r="A534">
        <v>16</v>
      </c>
      <c r="B534">
        <v>-90.256</v>
      </c>
      <c r="C534">
        <v>1137</v>
      </c>
      <c r="D534">
        <v>200000</v>
      </c>
      <c r="E534">
        <v>356</v>
      </c>
      <c r="F534" s="3">
        <v>372.89919980107362</v>
      </c>
    </row>
    <row r="535" spans="1:6">
      <c r="A535">
        <v>17</v>
      </c>
      <c r="B535">
        <v>-90.14</v>
      </c>
      <c r="C535">
        <v>1137</v>
      </c>
      <c r="D535">
        <v>200000</v>
      </c>
      <c r="E535">
        <v>355</v>
      </c>
      <c r="F535" s="3">
        <v>345.53191517855333</v>
      </c>
    </row>
    <row r="536" spans="1:6">
      <c r="A536">
        <v>18</v>
      </c>
      <c r="B536">
        <v>-90.025000000000006</v>
      </c>
      <c r="C536">
        <v>1137</v>
      </c>
      <c r="D536">
        <v>200000</v>
      </c>
      <c r="E536">
        <v>339</v>
      </c>
      <c r="F536" s="3">
        <v>297.15503418179134</v>
      </c>
    </row>
    <row r="537" spans="1:6">
      <c r="A537">
        <v>19</v>
      </c>
      <c r="B537">
        <v>-89.918999999999997</v>
      </c>
      <c r="C537">
        <v>1137</v>
      </c>
      <c r="D537">
        <v>200000</v>
      </c>
      <c r="E537">
        <v>246</v>
      </c>
      <c r="F537" s="3">
        <v>245.41148820527849</v>
      </c>
    </row>
    <row r="538" spans="1:6">
      <c r="A538">
        <v>20</v>
      </c>
      <c r="B538">
        <v>-89.805999999999997</v>
      </c>
      <c r="C538">
        <v>1137</v>
      </c>
      <c r="D538">
        <v>200000</v>
      </c>
      <c r="E538">
        <v>167</v>
      </c>
      <c r="F538" s="3">
        <v>194.10384160604133</v>
      </c>
    </row>
    <row r="539" spans="1:6">
      <c r="A539">
        <v>21</v>
      </c>
      <c r="B539">
        <v>-89.691000000000003</v>
      </c>
      <c r="C539">
        <v>1137</v>
      </c>
      <c r="D539">
        <v>200000</v>
      </c>
      <c r="E539">
        <v>140</v>
      </c>
      <c r="F539" s="3">
        <v>153.42061495515193</v>
      </c>
    </row>
    <row r="540" spans="1:6">
      <c r="A540">
        <v>22</v>
      </c>
      <c r="B540">
        <v>-89.576999999999998</v>
      </c>
      <c r="C540">
        <v>1137</v>
      </c>
      <c r="D540">
        <v>200000</v>
      </c>
      <c r="E540">
        <v>136</v>
      </c>
      <c r="F540" s="3">
        <v>126.60415852158438</v>
      </c>
    </row>
    <row r="541" spans="1:6">
      <c r="A541">
        <v>23</v>
      </c>
      <c r="B541">
        <v>-89.457999999999998</v>
      </c>
      <c r="C541">
        <v>1137</v>
      </c>
      <c r="D541">
        <v>200000</v>
      </c>
      <c r="E541">
        <v>129</v>
      </c>
      <c r="F541" s="3">
        <v>110.78340960156734</v>
      </c>
    </row>
    <row r="542" spans="1:6">
      <c r="A542">
        <v>24</v>
      </c>
      <c r="B542">
        <v>-89.341999999999999</v>
      </c>
      <c r="C542">
        <v>1137</v>
      </c>
      <c r="D542">
        <v>200000</v>
      </c>
      <c r="E542">
        <v>102</v>
      </c>
      <c r="F542" s="3">
        <v>103.51621033325041</v>
      </c>
    </row>
    <row r="543" spans="1:6">
      <c r="A543">
        <v>25</v>
      </c>
      <c r="B543">
        <v>-89.234999999999999</v>
      </c>
      <c r="C543">
        <v>1137</v>
      </c>
      <c r="D543">
        <v>200000</v>
      </c>
      <c r="E543">
        <v>101</v>
      </c>
      <c r="F543" s="3">
        <v>100.93617647159596</v>
      </c>
    </row>
    <row r="544" spans="1:6">
      <c r="A544">
        <v>26</v>
      </c>
      <c r="B544">
        <v>-89.13</v>
      </c>
      <c r="C544">
        <v>1137</v>
      </c>
      <c r="D544">
        <v>200000</v>
      </c>
      <c r="E544">
        <v>105</v>
      </c>
      <c r="F544" s="3">
        <v>100.37341002014233</v>
      </c>
    </row>
    <row r="545" spans="1:6">
      <c r="A545">
        <v>27</v>
      </c>
      <c r="B545">
        <v>-89.016000000000005</v>
      </c>
      <c r="C545">
        <v>1137</v>
      </c>
      <c r="D545">
        <v>200000</v>
      </c>
      <c r="E545">
        <v>104</v>
      </c>
      <c r="F545" s="3">
        <v>100.76799210337812</v>
      </c>
    </row>
    <row r="546" spans="1:6">
      <c r="A546">
        <v>28</v>
      </c>
      <c r="B546">
        <v>-88.896000000000001</v>
      </c>
      <c r="C546">
        <v>1137</v>
      </c>
      <c r="D546">
        <v>200000</v>
      </c>
      <c r="E546">
        <v>116</v>
      </c>
      <c r="F546" s="3">
        <v>101.62659967401821</v>
      </c>
    </row>
    <row r="547" spans="1:6">
      <c r="A547">
        <v>29</v>
      </c>
      <c r="B547">
        <v>-88.790999999999997</v>
      </c>
      <c r="C547">
        <v>1137</v>
      </c>
      <c r="D547">
        <v>200000</v>
      </c>
      <c r="E547">
        <v>80</v>
      </c>
      <c r="F547" s="3">
        <v>102.5052707847405</v>
      </c>
    </row>
    <row r="548" spans="1:6">
      <c r="A548">
        <v>30</v>
      </c>
      <c r="B548">
        <v>-88.671999999999997</v>
      </c>
      <c r="C548">
        <v>1137</v>
      </c>
      <c r="D548">
        <v>200000</v>
      </c>
      <c r="E548">
        <v>90</v>
      </c>
      <c r="F548" s="3">
        <v>103.54392597104976</v>
      </c>
    </row>
    <row r="549" spans="1:6">
      <c r="A549">
        <v>31</v>
      </c>
      <c r="B549">
        <v>-88.56</v>
      </c>
      <c r="C549">
        <v>1137</v>
      </c>
      <c r="D549">
        <v>200000</v>
      </c>
      <c r="E549">
        <v>121</v>
      </c>
      <c r="F549" s="3">
        <v>104.53296519064853</v>
      </c>
    </row>
    <row r="550" spans="1:6">
      <c r="A550">
        <v>32</v>
      </c>
      <c r="B550">
        <v>-88.451999999999998</v>
      </c>
      <c r="C550">
        <v>1137</v>
      </c>
      <c r="D550">
        <v>200000</v>
      </c>
      <c r="E550">
        <v>108</v>
      </c>
      <c r="F550" s="3">
        <v>105.48918237227883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77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78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38</v>
      </c>
      <c r="B568" t="s">
        <v>17</v>
      </c>
      <c r="C568" t="s">
        <v>20</v>
      </c>
      <c r="D568" t="s">
        <v>37</v>
      </c>
      <c r="E568" t="s">
        <v>36</v>
      </c>
      <c r="F568" t="s">
        <v>114</v>
      </c>
    </row>
    <row r="569" spans="1:10">
      <c r="A569">
        <v>1</v>
      </c>
      <c r="B569">
        <v>-91.947999999999993</v>
      </c>
      <c r="C569">
        <v>1082</v>
      </c>
      <c r="D569">
        <v>200000</v>
      </c>
      <c r="E569">
        <v>62</v>
      </c>
      <c r="F569" s="3">
        <v>72.220667058901626</v>
      </c>
      <c r="J569" t="s">
        <v>136</v>
      </c>
    </row>
    <row r="570" spans="1:10">
      <c r="A570">
        <v>2</v>
      </c>
      <c r="B570">
        <v>-91.838999999999999</v>
      </c>
      <c r="C570">
        <v>1082</v>
      </c>
      <c r="D570">
        <v>200000</v>
      </c>
      <c r="E570">
        <v>74</v>
      </c>
      <c r="F570" s="3">
        <v>73.491418244083079</v>
      </c>
    </row>
    <row r="571" spans="1:10">
      <c r="A571">
        <v>3</v>
      </c>
      <c r="B571">
        <v>-91.724000000000004</v>
      </c>
      <c r="C571">
        <v>1082</v>
      </c>
      <c r="D571">
        <v>200000</v>
      </c>
      <c r="E571">
        <v>61</v>
      </c>
      <c r="F571" s="3">
        <v>74.861589272656346</v>
      </c>
    </row>
    <row r="572" spans="1:10">
      <c r="A572">
        <v>4</v>
      </c>
      <c r="B572">
        <v>-91.611999999999995</v>
      </c>
      <c r="C572">
        <v>1082</v>
      </c>
      <c r="D572">
        <v>200000</v>
      </c>
      <c r="E572">
        <v>95</v>
      </c>
      <c r="F572" s="3">
        <v>76.291422783951418</v>
      </c>
    </row>
    <row r="573" spans="1:10">
      <c r="A573">
        <v>5</v>
      </c>
      <c r="B573">
        <v>-91.5</v>
      </c>
      <c r="C573">
        <v>1082</v>
      </c>
      <c r="D573">
        <v>200000</v>
      </c>
      <c r="E573">
        <v>82</v>
      </c>
      <c r="F573" s="3">
        <v>77.99786795941435</v>
      </c>
    </row>
    <row r="574" spans="1:10">
      <c r="A574">
        <v>6</v>
      </c>
      <c r="B574">
        <v>-91.394000000000005</v>
      </c>
      <c r="C574">
        <v>1082</v>
      </c>
      <c r="D574">
        <v>200000</v>
      </c>
      <c r="E574">
        <v>66</v>
      </c>
      <c r="F574" s="3">
        <v>80.260717746050773</v>
      </c>
    </row>
    <row r="575" spans="1:10">
      <c r="A575">
        <v>7</v>
      </c>
      <c r="B575">
        <v>-91.281000000000006</v>
      </c>
      <c r="C575">
        <v>1082</v>
      </c>
      <c r="D575">
        <v>200000</v>
      </c>
      <c r="E575">
        <v>105</v>
      </c>
      <c r="F575" s="3">
        <v>84.251748845111479</v>
      </c>
    </row>
    <row r="576" spans="1:10">
      <c r="A576">
        <v>8</v>
      </c>
      <c r="B576">
        <v>-91.165000000000006</v>
      </c>
      <c r="C576">
        <v>1082</v>
      </c>
      <c r="D576">
        <v>200000</v>
      </c>
      <c r="E576">
        <v>105</v>
      </c>
      <c r="F576" s="3">
        <v>91.784610265694795</v>
      </c>
    </row>
    <row r="577" spans="1:6">
      <c r="A577">
        <v>9</v>
      </c>
      <c r="B577">
        <v>-91.049000000000007</v>
      </c>
      <c r="C577">
        <v>1082</v>
      </c>
      <c r="D577">
        <v>200000</v>
      </c>
      <c r="E577">
        <v>119</v>
      </c>
      <c r="F577" s="3">
        <v>105.54446361647379</v>
      </c>
    </row>
    <row r="578" spans="1:6">
      <c r="A578">
        <v>10</v>
      </c>
      <c r="B578">
        <v>-90.933999999999997</v>
      </c>
      <c r="C578">
        <v>1082</v>
      </c>
      <c r="D578">
        <v>200000</v>
      </c>
      <c r="E578">
        <v>128</v>
      </c>
      <c r="F578" s="3">
        <v>128.54885359720674</v>
      </c>
    </row>
    <row r="579" spans="1:6">
      <c r="A579">
        <v>11</v>
      </c>
      <c r="B579">
        <v>-90.823999999999998</v>
      </c>
      <c r="C579">
        <v>1082</v>
      </c>
      <c r="D579">
        <v>200000</v>
      </c>
      <c r="E579">
        <v>172</v>
      </c>
      <c r="F579" s="3">
        <v>161.44892342460764</v>
      </c>
    </row>
    <row r="580" spans="1:6">
      <c r="A580">
        <v>12</v>
      </c>
      <c r="B580">
        <v>-90.709000000000003</v>
      </c>
      <c r="C580">
        <v>1082</v>
      </c>
      <c r="D580">
        <v>200000</v>
      </c>
      <c r="E580">
        <v>194</v>
      </c>
      <c r="F580" s="3">
        <v>206.72971031222076</v>
      </c>
    </row>
    <row r="581" spans="1:6">
      <c r="A581">
        <v>13</v>
      </c>
      <c r="B581">
        <v>-90.594999999999999</v>
      </c>
      <c r="C581">
        <v>1082</v>
      </c>
      <c r="D581">
        <v>200000</v>
      </c>
      <c r="E581">
        <v>245</v>
      </c>
      <c r="F581" s="3">
        <v>257.60415830906874</v>
      </c>
    </row>
    <row r="582" spans="1:6">
      <c r="A582">
        <v>14</v>
      </c>
      <c r="B582">
        <v>-90.486999999999995</v>
      </c>
      <c r="C582">
        <v>1082</v>
      </c>
      <c r="D582">
        <v>200000</v>
      </c>
      <c r="E582">
        <v>283</v>
      </c>
      <c r="F582" s="3">
        <v>302.68316980810965</v>
      </c>
    </row>
    <row r="583" spans="1:6">
      <c r="A583">
        <v>15</v>
      </c>
      <c r="B583">
        <v>-90.372</v>
      </c>
      <c r="C583">
        <v>1082</v>
      </c>
      <c r="D583">
        <v>200000</v>
      </c>
      <c r="E583">
        <v>330</v>
      </c>
      <c r="F583" s="3">
        <v>336.21224164204915</v>
      </c>
    </row>
    <row r="584" spans="1:6">
      <c r="A584">
        <v>16</v>
      </c>
      <c r="B584">
        <v>-90.256</v>
      </c>
      <c r="C584">
        <v>1082</v>
      </c>
      <c r="D584">
        <v>200000</v>
      </c>
      <c r="E584">
        <v>394</v>
      </c>
      <c r="F584" s="3">
        <v>345.75298036972447</v>
      </c>
    </row>
    <row r="585" spans="1:6">
      <c r="A585">
        <v>17</v>
      </c>
      <c r="B585">
        <v>-90.14</v>
      </c>
      <c r="C585">
        <v>1082</v>
      </c>
      <c r="D585">
        <v>200000</v>
      </c>
      <c r="E585">
        <v>358</v>
      </c>
      <c r="F585" s="3">
        <v>328.39380642061258</v>
      </c>
    </row>
    <row r="586" spans="1:6">
      <c r="A586">
        <v>18</v>
      </c>
      <c r="B586">
        <v>-90.025000000000006</v>
      </c>
      <c r="C586">
        <v>1082</v>
      </c>
      <c r="D586">
        <v>200000</v>
      </c>
      <c r="E586">
        <v>268</v>
      </c>
      <c r="F586" s="3">
        <v>290.23870866501875</v>
      </c>
    </row>
    <row r="587" spans="1:6">
      <c r="A587">
        <v>19</v>
      </c>
      <c r="B587">
        <v>-89.918999999999997</v>
      </c>
      <c r="C587">
        <v>1082</v>
      </c>
      <c r="D587">
        <v>200000</v>
      </c>
      <c r="E587">
        <v>250</v>
      </c>
      <c r="F587" s="3">
        <v>245.96532015712467</v>
      </c>
    </row>
    <row r="588" spans="1:6">
      <c r="A588">
        <v>20</v>
      </c>
      <c r="B588">
        <v>-89.805999999999997</v>
      </c>
      <c r="C588">
        <v>1082</v>
      </c>
      <c r="D588">
        <v>200000</v>
      </c>
      <c r="E588">
        <v>182</v>
      </c>
      <c r="F588" s="3">
        <v>199.51031420296781</v>
      </c>
    </row>
    <row r="589" spans="1:6">
      <c r="A589">
        <v>21</v>
      </c>
      <c r="B589">
        <v>-89.691000000000003</v>
      </c>
      <c r="C589">
        <v>1082</v>
      </c>
      <c r="D589">
        <v>200000</v>
      </c>
      <c r="E589">
        <v>153</v>
      </c>
      <c r="F589" s="3">
        <v>160.76974865772766</v>
      </c>
    </row>
    <row r="590" spans="1:6">
      <c r="A590">
        <v>22</v>
      </c>
      <c r="B590">
        <v>-89.576999999999998</v>
      </c>
      <c r="C590">
        <v>1082</v>
      </c>
      <c r="D590">
        <v>200000</v>
      </c>
      <c r="E590">
        <v>137</v>
      </c>
      <c r="F590" s="3">
        <v>134.00160616316833</v>
      </c>
    </row>
    <row r="591" spans="1:6">
      <c r="A591">
        <v>23</v>
      </c>
      <c r="B591">
        <v>-89.457999999999998</v>
      </c>
      <c r="C591">
        <v>1082</v>
      </c>
      <c r="D591">
        <v>200000</v>
      </c>
      <c r="E591">
        <v>133</v>
      </c>
      <c r="F591" s="3">
        <v>117.47429567410694</v>
      </c>
    </row>
    <row r="592" spans="1:6">
      <c r="A592">
        <v>24</v>
      </c>
      <c r="B592">
        <v>-89.341999999999999</v>
      </c>
      <c r="C592">
        <v>1082</v>
      </c>
      <c r="D592">
        <v>200000</v>
      </c>
      <c r="E592">
        <v>123</v>
      </c>
      <c r="F592" s="3">
        <v>109.54839334972689</v>
      </c>
    </row>
    <row r="593" spans="1:6">
      <c r="A593">
        <v>25</v>
      </c>
      <c r="B593">
        <v>-89.234999999999999</v>
      </c>
      <c r="C593">
        <v>1082</v>
      </c>
      <c r="D593">
        <v>200000</v>
      </c>
      <c r="E593">
        <v>104</v>
      </c>
      <c r="F593" s="3">
        <v>106.63782068052146</v>
      </c>
    </row>
    <row r="594" spans="1:6">
      <c r="A594">
        <v>26</v>
      </c>
      <c r="B594">
        <v>-89.13</v>
      </c>
      <c r="C594">
        <v>1082</v>
      </c>
      <c r="D594">
        <v>200000</v>
      </c>
      <c r="E594">
        <v>107</v>
      </c>
      <c r="F594" s="3">
        <v>106.0069298863157</v>
      </c>
    </row>
    <row r="595" spans="1:6">
      <c r="A595">
        <v>27</v>
      </c>
      <c r="B595">
        <v>-89.016000000000005</v>
      </c>
      <c r="C595">
        <v>1082</v>
      </c>
      <c r="D595">
        <v>200000</v>
      </c>
      <c r="E595">
        <v>110</v>
      </c>
      <c r="F595" s="3">
        <v>106.52372637927201</v>
      </c>
    </row>
    <row r="596" spans="1:6">
      <c r="A596">
        <v>28</v>
      </c>
      <c r="B596">
        <v>-88.896000000000001</v>
      </c>
      <c r="C596">
        <v>1082</v>
      </c>
      <c r="D596">
        <v>200000</v>
      </c>
      <c r="E596">
        <v>107</v>
      </c>
      <c r="F596" s="3">
        <v>107.62912721536362</v>
      </c>
    </row>
    <row r="597" spans="1:6">
      <c r="A597">
        <v>29</v>
      </c>
      <c r="B597">
        <v>-88.790999999999997</v>
      </c>
      <c r="C597">
        <v>1082</v>
      </c>
      <c r="D597">
        <v>200000</v>
      </c>
      <c r="E597">
        <v>102</v>
      </c>
      <c r="F597" s="3">
        <v>108.76787873990246</v>
      </c>
    </row>
    <row r="598" spans="1:6">
      <c r="A598">
        <v>30</v>
      </c>
      <c r="B598">
        <v>-88.671999999999997</v>
      </c>
      <c r="C598">
        <v>1082</v>
      </c>
      <c r="D598">
        <v>200000</v>
      </c>
      <c r="E598">
        <v>106</v>
      </c>
      <c r="F598" s="3">
        <v>110.11992182067571</v>
      </c>
    </row>
    <row r="599" spans="1:6">
      <c r="A599">
        <v>31</v>
      </c>
      <c r="B599">
        <v>-88.56</v>
      </c>
      <c r="C599">
        <v>1082</v>
      </c>
      <c r="D599">
        <v>200000</v>
      </c>
      <c r="E599">
        <v>99</v>
      </c>
      <c r="F599" s="3">
        <v>111.40997349180988</v>
      </c>
    </row>
    <row r="600" spans="1:6">
      <c r="A600">
        <v>32</v>
      </c>
      <c r="B600">
        <v>-88.451999999999998</v>
      </c>
      <c r="C600">
        <v>1082</v>
      </c>
      <c r="D600">
        <v>200000</v>
      </c>
      <c r="E600">
        <v>118</v>
      </c>
      <c r="F600" s="3">
        <v>112.6580404570919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79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80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38</v>
      </c>
      <c r="B618" t="s">
        <v>17</v>
      </c>
      <c r="C618" t="s">
        <v>20</v>
      </c>
      <c r="D618" t="s">
        <v>37</v>
      </c>
      <c r="E618" t="s">
        <v>36</v>
      </c>
      <c r="F618" t="s">
        <v>114</v>
      </c>
    </row>
    <row r="619" spans="1:10">
      <c r="A619">
        <v>1</v>
      </c>
      <c r="B619">
        <v>-91.947999999999993</v>
      </c>
      <c r="C619">
        <v>1014</v>
      </c>
      <c r="D619">
        <v>200000</v>
      </c>
      <c r="E619">
        <v>61</v>
      </c>
      <c r="F619" s="3">
        <v>80.36031481977183</v>
      </c>
      <c r="J619" t="s">
        <v>137</v>
      </c>
    </row>
    <row r="620" spans="1:10">
      <c r="A620">
        <v>2</v>
      </c>
      <c r="B620">
        <v>-91.838999999999999</v>
      </c>
      <c r="C620">
        <v>1014</v>
      </c>
      <c r="D620">
        <v>200000</v>
      </c>
      <c r="E620">
        <v>73</v>
      </c>
      <c r="F620" s="3">
        <v>81.384642964094837</v>
      </c>
    </row>
    <row r="621" spans="1:10">
      <c r="A621">
        <v>3</v>
      </c>
      <c r="B621">
        <v>-91.724000000000004</v>
      </c>
      <c r="C621">
        <v>1014</v>
      </c>
      <c r="D621">
        <v>200000</v>
      </c>
      <c r="E621">
        <v>91</v>
      </c>
      <c r="F621" s="3">
        <v>82.481255933736165</v>
      </c>
    </row>
    <row r="622" spans="1:10">
      <c r="A622">
        <v>4</v>
      </c>
      <c r="B622">
        <v>-91.611999999999995</v>
      </c>
      <c r="C622">
        <v>1014</v>
      </c>
      <c r="D622">
        <v>200000</v>
      </c>
      <c r="E622">
        <v>84</v>
      </c>
      <c r="F622" s="3">
        <v>83.605291825884294</v>
      </c>
    </row>
    <row r="623" spans="1:10">
      <c r="A623">
        <v>5</v>
      </c>
      <c r="B623">
        <v>-91.5</v>
      </c>
      <c r="C623">
        <v>1014</v>
      </c>
      <c r="D623">
        <v>200000</v>
      </c>
      <c r="E623">
        <v>103</v>
      </c>
      <c r="F623" s="3">
        <v>84.905507708960585</v>
      </c>
    </row>
    <row r="624" spans="1:10">
      <c r="A624">
        <v>6</v>
      </c>
      <c r="B624">
        <v>-91.394000000000005</v>
      </c>
      <c r="C624">
        <v>1014</v>
      </c>
      <c r="D624">
        <v>200000</v>
      </c>
      <c r="E624">
        <v>90</v>
      </c>
      <c r="F624" s="3">
        <v>86.580936132762872</v>
      </c>
    </row>
    <row r="625" spans="1:6">
      <c r="A625">
        <v>7</v>
      </c>
      <c r="B625">
        <v>-91.281000000000006</v>
      </c>
      <c r="C625">
        <v>1014</v>
      </c>
      <c r="D625">
        <v>200000</v>
      </c>
      <c r="E625">
        <v>96</v>
      </c>
      <c r="F625" s="3">
        <v>89.533667523633554</v>
      </c>
    </row>
    <row r="626" spans="1:6">
      <c r="A626">
        <v>8</v>
      </c>
      <c r="B626">
        <v>-91.165000000000006</v>
      </c>
      <c r="C626">
        <v>1014</v>
      </c>
      <c r="D626">
        <v>200000</v>
      </c>
      <c r="E626">
        <v>96</v>
      </c>
      <c r="F626" s="3">
        <v>95.293975075377958</v>
      </c>
    </row>
    <row r="627" spans="1:6">
      <c r="A627">
        <v>9</v>
      </c>
      <c r="B627">
        <v>-91.049000000000007</v>
      </c>
      <c r="C627">
        <v>1014</v>
      </c>
      <c r="D627">
        <v>200000</v>
      </c>
      <c r="E627">
        <v>111</v>
      </c>
      <c r="F627" s="3">
        <v>106.37093945074042</v>
      </c>
    </row>
    <row r="628" spans="1:6">
      <c r="A628">
        <v>10</v>
      </c>
      <c r="B628">
        <v>-90.933999999999997</v>
      </c>
      <c r="C628">
        <v>1014</v>
      </c>
      <c r="D628">
        <v>200000</v>
      </c>
      <c r="E628">
        <v>142</v>
      </c>
      <c r="F628" s="3">
        <v>125.95496387830673</v>
      </c>
    </row>
    <row r="629" spans="1:6">
      <c r="A629">
        <v>11</v>
      </c>
      <c r="B629">
        <v>-90.823999999999998</v>
      </c>
      <c r="C629">
        <v>1014</v>
      </c>
      <c r="D629">
        <v>200000</v>
      </c>
      <c r="E629">
        <v>162</v>
      </c>
      <c r="F629" s="3">
        <v>155.51684688238711</v>
      </c>
    </row>
    <row r="630" spans="1:6">
      <c r="A630">
        <v>12</v>
      </c>
      <c r="B630">
        <v>-90.709000000000003</v>
      </c>
      <c r="C630">
        <v>1014</v>
      </c>
      <c r="D630">
        <v>200000</v>
      </c>
      <c r="E630">
        <v>180</v>
      </c>
      <c r="F630" s="3">
        <v>198.42029141418078</v>
      </c>
    </row>
    <row r="631" spans="1:6">
      <c r="A631">
        <v>13</v>
      </c>
      <c r="B631">
        <v>-90.594999999999999</v>
      </c>
      <c r="C631">
        <v>1014</v>
      </c>
      <c r="D631">
        <v>200000</v>
      </c>
      <c r="E631">
        <v>255</v>
      </c>
      <c r="F631" s="3">
        <v>249.31298740934864</v>
      </c>
    </row>
    <row r="632" spans="1:6">
      <c r="A632">
        <v>14</v>
      </c>
      <c r="B632">
        <v>-90.486999999999995</v>
      </c>
      <c r="C632">
        <v>1014</v>
      </c>
      <c r="D632">
        <v>200000</v>
      </c>
      <c r="E632">
        <v>289</v>
      </c>
      <c r="F632" s="3">
        <v>297.13010886994687</v>
      </c>
    </row>
    <row r="633" spans="1:6">
      <c r="A633">
        <v>15</v>
      </c>
      <c r="B633">
        <v>-90.372</v>
      </c>
      <c r="C633">
        <v>1014</v>
      </c>
      <c r="D633">
        <v>200000</v>
      </c>
      <c r="E633">
        <v>323</v>
      </c>
      <c r="F633" s="3">
        <v>335.87413330029693</v>
      </c>
    </row>
    <row r="634" spans="1:6">
      <c r="A634">
        <v>16</v>
      </c>
      <c r="B634">
        <v>-90.256</v>
      </c>
      <c r="C634">
        <v>1014</v>
      </c>
      <c r="D634">
        <v>200000</v>
      </c>
      <c r="E634">
        <v>367</v>
      </c>
      <c r="F634" s="3">
        <v>351.31783403736836</v>
      </c>
    </row>
    <row r="635" spans="1:6">
      <c r="A635">
        <v>17</v>
      </c>
      <c r="B635">
        <v>-90.14</v>
      </c>
      <c r="C635">
        <v>1014</v>
      </c>
      <c r="D635">
        <v>200000</v>
      </c>
      <c r="E635">
        <v>341</v>
      </c>
      <c r="F635" s="3">
        <v>338.44682464356941</v>
      </c>
    </row>
    <row r="636" spans="1:6">
      <c r="A636">
        <v>18</v>
      </c>
      <c r="B636">
        <v>-90.025000000000006</v>
      </c>
      <c r="C636">
        <v>1014</v>
      </c>
      <c r="D636">
        <v>200000</v>
      </c>
      <c r="E636">
        <v>310</v>
      </c>
      <c r="F636" s="3">
        <v>302.1284511070229</v>
      </c>
    </row>
    <row r="637" spans="1:6">
      <c r="A637">
        <v>19</v>
      </c>
      <c r="B637">
        <v>-89.918999999999997</v>
      </c>
      <c r="C637">
        <v>1014</v>
      </c>
      <c r="D637">
        <v>200000</v>
      </c>
      <c r="E637">
        <v>268</v>
      </c>
      <c r="F637" s="3">
        <v>257.30244532854556</v>
      </c>
    </row>
    <row r="638" spans="1:6">
      <c r="A638">
        <v>20</v>
      </c>
      <c r="B638">
        <v>-89.805999999999997</v>
      </c>
      <c r="C638">
        <v>1014</v>
      </c>
      <c r="D638">
        <v>200000</v>
      </c>
      <c r="E638">
        <v>191</v>
      </c>
      <c r="F638" s="3">
        <v>208.80029227122179</v>
      </c>
    </row>
    <row r="639" spans="1:6">
      <c r="A639">
        <v>21</v>
      </c>
      <c r="B639">
        <v>-89.691000000000003</v>
      </c>
      <c r="C639">
        <v>1014</v>
      </c>
      <c r="D639">
        <v>200000</v>
      </c>
      <c r="E639">
        <v>180</v>
      </c>
      <c r="F639" s="3">
        <v>167.59108609056202</v>
      </c>
    </row>
    <row r="640" spans="1:6">
      <c r="A640">
        <v>22</v>
      </c>
      <c r="B640">
        <v>-89.576999999999998</v>
      </c>
      <c r="C640">
        <v>1014</v>
      </c>
      <c r="D640">
        <v>200000</v>
      </c>
      <c r="E640">
        <v>134</v>
      </c>
      <c r="F640" s="3">
        <v>138.79349336051368</v>
      </c>
    </row>
    <row r="641" spans="1:6">
      <c r="A641">
        <v>23</v>
      </c>
      <c r="B641">
        <v>-89.457999999999998</v>
      </c>
      <c r="C641">
        <v>1014</v>
      </c>
      <c r="D641">
        <v>200000</v>
      </c>
      <c r="E641">
        <v>98</v>
      </c>
      <c r="F641" s="3">
        <v>120.86493776475449</v>
      </c>
    </row>
    <row r="642" spans="1:6">
      <c r="A642">
        <v>24</v>
      </c>
      <c r="B642">
        <v>-89.341999999999999</v>
      </c>
      <c r="C642">
        <v>1014</v>
      </c>
      <c r="D642">
        <v>200000</v>
      </c>
      <c r="E642">
        <v>138</v>
      </c>
      <c r="F642" s="3">
        <v>112.15421865280921</v>
      </c>
    </row>
    <row r="643" spans="1:6">
      <c r="A643">
        <v>25</v>
      </c>
      <c r="B643">
        <v>-89.234999999999999</v>
      </c>
      <c r="C643">
        <v>1014</v>
      </c>
      <c r="D643">
        <v>200000</v>
      </c>
      <c r="E643">
        <v>111</v>
      </c>
      <c r="F643" s="3">
        <v>108.82062360375053</v>
      </c>
    </row>
    <row r="644" spans="1:6">
      <c r="A644">
        <v>26</v>
      </c>
      <c r="B644">
        <v>-89.13</v>
      </c>
      <c r="C644">
        <v>1014</v>
      </c>
      <c r="D644">
        <v>200000</v>
      </c>
      <c r="E644">
        <v>123</v>
      </c>
      <c r="F644" s="3">
        <v>107.90443919033152</v>
      </c>
    </row>
    <row r="645" spans="1:6">
      <c r="A645">
        <v>27</v>
      </c>
      <c r="B645">
        <v>-89.016000000000005</v>
      </c>
      <c r="C645">
        <v>1014</v>
      </c>
      <c r="D645">
        <v>200000</v>
      </c>
      <c r="E645">
        <v>112</v>
      </c>
      <c r="F645" s="3">
        <v>108.16267695046896</v>
      </c>
    </row>
    <row r="646" spans="1:6">
      <c r="A646">
        <v>28</v>
      </c>
      <c r="B646">
        <v>-88.896000000000001</v>
      </c>
      <c r="C646">
        <v>1014</v>
      </c>
      <c r="D646">
        <v>200000</v>
      </c>
      <c r="E646">
        <v>99</v>
      </c>
      <c r="F646" s="3">
        <v>109.00783495134181</v>
      </c>
    </row>
    <row r="647" spans="1:6">
      <c r="A647">
        <v>29</v>
      </c>
      <c r="B647">
        <v>-88.790999999999997</v>
      </c>
      <c r="C647">
        <v>1014</v>
      </c>
      <c r="D647">
        <v>200000</v>
      </c>
      <c r="E647">
        <v>129</v>
      </c>
      <c r="F647" s="3">
        <v>109.91793282057768</v>
      </c>
    </row>
    <row r="648" spans="1:6">
      <c r="A648">
        <v>30</v>
      </c>
      <c r="B648">
        <v>-88.671999999999997</v>
      </c>
      <c r="C648">
        <v>1014</v>
      </c>
      <c r="D648">
        <v>200000</v>
      </c>
      <c r="E648">
        <v>115</v>
      </c>
      <c r="F648" s="3">
        <v>111.00856950301174</v>
      </c>
    </row>
    <row r="649" spans="1:6">
      <c r="A649">
        <v>31</v>
      </c>
      <c r="B649">
        <v>-88.56</v>
      </c>
      <c r="C649">
        <v>1014</v>
      </c>
      <c r="D649">
        <v>200000</v>
      </c>
      <c r="E649">
        <v>90</v>
      </c>
      <c r="F649" s="3">
        <v>112.0513571269161</v>
      </c>
    </row>
    <row r="650" spans="1:6">
      <c r="A650">
        <v>32</v>
      </c>
      <c r="B650">
        <v>-88.451999999999998</v>
      </c>
      <c r="C650">
        <v>1014</v>
      </c>
      <c r="D650">
        <v>200000</v>
      </c>
      <c r="E650">
        <v>110</v>
      </c>
      <c r="F650" s="3">
        <v>113.06054685628911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81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82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38</v>
      </c>
      <c r="B668" t="s">
        <v>17</v>
      </c>
      <c r="C668" t="s">
        <v>20</v>
      </c>
      <c r="D668" t="s">
        <v>37</v>
      </c>
      <c r="E668" t="s">
        <v>36</v>
      </c>
      <c r="F668" t="s">
        <v>114</v>
      </c>
    </row>
    <row r="669" spans="1:10">
      <c r="A669">
        <v>1</v>
      </c>
      <c r="B669">
        <v>-91.947999999999993</v>
      </c>
      <c r="C669">
        <v>1000</v>
      </c>
      <c r="D669">
        <v>200000</v>
      </c>
      <c r="E669">
        <v>61</v>
      </c>
      <c r="F669" s="3">
        <v>74.410210947728302</v>
      </c>
      <c r="J669" t="s">
        <v>138</v>
      </c>
    </row>
    <row r="670" spans="1:10">
      <c r="A670">
        <v>2</v>
      </c>
      <c r="B670">
        <v>-91.838999999999999</v>
      </c>
      <c r="C670">
        <v>1000</v>
      </c>
      <c r="D670">
        <v>200000</v>
      </c>
      <c r="E670">
        <v>84</v>
      </c>
      <c r="F670" s="3">
        <v>75.391299986217078</v>
      </c>
    </row>
    <row r="671" spans="1:10">
      <c r="A671">
        <v>3</v>
      </c>
      <c r="B671">
        <v>-91.724000000000004</v>
      </c>
      <c r="C671">
        <v>1000</v>
      </c>
      <c r="D671">
        <v>200000</v>
      </c>
      <c r="E671">
        <v>75</v>
      </c>
      <c r="F671" s="3">
        <v>76.495812166337089</v>
      </c>
    </row>
    <row r="672" spans="1:10">
      <c r="A672">
        <v>4</v>
      </c>
      <c r="B672">
        <v>-91.611999999999995</v>
      </c>
      <c r="C672">
        <v>1000</v>
      </c>
      <c r="D672">
        <v>200000</v>
      </c>
      <c r="E672">
        <v>91</v>
      </c>
      <c r="F672" s="3">
        <v>77.754996730383084</v>
      </c>
    </row>
    <row r="673" spans="1:6">
      <c r="A673">
        <v>5</v>
      </c>
      <c r="B673">
        <v>-91.5</v>
      </c>
      <c r="C673">
        <v>1000</v>
      </c>
      <c r="D673">
        <v>200000</v>
      </c>
      <c r="E673">
        <v>80</v>
      </c>
      <c r="F673" s="3">
        <v>79.455832469102333</v>
      </c>
    </row>
    <row r="674" spans="1:6">
      <c r="A674">
        <v>6</v>
      </c>
      <c r="B674">
        <v>-91.394000000000005</v>
      </c>
      <c r="C674">
        <v>1000</v>
      </c>
      <c r="D674">
        <v>200000</v>
      </c>
      <c r="E674">
        <v>71</v>
      </c>
      <c r="F674" s="3">
        <v>81.943255933884615</v>
      </c>
    </row>
    <row r="675" spans="1:6">
      <c r="A675">
        <v>7</v>
      </c>
      <c r="B675">
        <v>-91.281000000000006</v>
      </c>
      <c r="C675">
        <v>1000</v>
      </c>
      <c r="D675">
        <v>200000</v>
      </c>
      <c r="E675">
        <v>88</v>
      </c>
      <c r="F675" s="3">
        <v>86.436099631102778</v>
      </c>
    </row>
    <row r="676" spans="1:6">
      <c r="A676">
        <v>8</v>
      </c>
      <c r="B676">
        <v>-91.165000000000006</v>
      </c>
      <c r="C676">
        <v>1000</v>
      </c>
      <c r="D676">
        <v>200000</v>
      </c>
      <c r="E676">
        <v>104</v>
      </c>
      <c r="F676" s="3">
        <v>94.546807367770725</v>
      </c>
    </row>
    <row r="677" spans="1:6">
      <c r="A677">
        <v>9</v>
      </c>
      <c r="B677">
        <v>-91.049000000000007</v>
      </c>
      <c r="C677">
        <v>1000</v>
      </c>
      <c r="D677">
        <v>200000</v>
      </c>
      <c r="E677">
        <v>107</v>
      </c>
      <c r="F677" s="3">
        <v>108.27493310149534</v>
      </c>
    </row>
    <row r="678" spans="1:6">
      <c r="A678">
        <v>10</v>
      </c>
      <c r="B678">
        <v>-90.933999999999997</v>
      </c>
      <c r="C678">
        <v>1000</v>
      </c>
      <c r="D678">
        <v>200000</v>
      </c>
      <c r="E678">
        <v>152</v>
      </c>
      <c r="F678" s="3">
        <v>129.49707577504378</v>
      </c>
    </row>
    <row r="679" spans="1:6">
      <c r="A679">
        <v>11</v>
      </c>
      <c r="B679">
        <v>-90.823999999999998</v>
      </c>
      <c r="C679">
        <v>1000</v>
      </c>
      <c r="D679">
        <v>200000</v>
      </c>
      <c r="E679">
        <v>158</v>
      </c>
      <c r="F679" s="3">
        <v>157.9240214029796</v>
      </c>
    </row>
    <row r="680" spans="1:6">
      <c r="A680">
        <v>12</v>
      </c>
      <c r="B680">
        <v>-90.709000000000003</v>
      </c>
      <c r="C680">
        <v>1000</v>
      </c>
      <c r="D680">
        <v>200000</v>
      </c>
      <c r="E680">
        <v>173</v>
      </c>
      <c r="F680" s="3">
        <v>195.18510433127292</v>
      </c>
    </row>
    <row r="681" spans="1:6">
      <c r="A681">
        <v>13</v>
      </c>
      <c r="B681">
        <v>-90.594999999999999</v>
      </c>
      <c r="C681">
        <v>1000</v>
      </c>
      <c r="D681">
        <v>200000</v>
      </c>
      <c r="E681">
        <v>235</v>
      </c>
      <c r="F681" s="3">
        <v>235.91285827097329</v>
      </c>
    </row>
    <row r="682" spans="1:6">
      <c r="A682">
        <v>14</v>
      </c>
      <c r="B682">
        <v>-90.486999999999995</v>
      </c>
      <c r="C682">
        <v>1000</v>
      </c>
      <c r="D682">
        <v>200000</v>
      </c>
      <c r="E682">
        <v>274</v>
      </c>
      <c r="F682" s="3">
        <v>272.07847946307305</v>
      </c>
    </row>
    <row r="683" spans="1:6">
      <c r="A683">
        <v>15</v>
      </c>
      <c r="B683">
        <v>-90.372</v>
      </c>
      <c r="C683">
        <v>1000</v>
      </c>
      <c r="D683">
        <v>200000</v>
      </c>
      <c r="E683">
        <v>304</v>
      </c>
      <c r="F683" s="3">
        <v>300.54561785114083</v>
      </c>
    </row>
    <row r="684" spans="1:6">
      <c r="A684">
        <v>16</v>
      </c>
      <c r="B684">
        <v>-90.256</v>
      </c>
      <c r="C684">
        <v>1000</v>
      </c>
      <c r="D684">
        <v>200000</v>
      </c>
      <c r="E684">
        <v>315</v>
      </c>
      <c r="F684" s="3">
        <v>312.2816026024542</v>
      </c>
    </row>
    <row r="685" spans="1:6">
      <c r="A685">
        <v>17</v>
      </c>
      <c r="B685">
        <v>-90.14</v>
      </c>
      <c r="C685">
        <v>1000</v>
      </c>
      <c r="D685">
        <v>200000</v>
      </c>
      <c r="E685">
        <v>305</v>
      </c>
      <c r="F685" s="3">
        <v>304.21400724863224</v>
      </c>
    </row>
    <row r="686" spans="1:6">
      <c r="A686">
        <v>18</v>
      </c>
      <c r="B686">
        <v>-90.025000000000006</v>
      </c>
      <c r="C686">
        <v>1000</v>
      </c>
      <c r="D686">
        <v>200000</v>
      </c>
      <c r="E686">
        <v>276</v>
      </c>
      <c r="F686" s="3">
        <v>278.9704157242158</v>
      </c>
    </row>
    <row r="687" spans="1:6">
      <c r="A687">
        <v>19</v>
      </c>
      <c r="B687">
        <v>-89.918999999999997</v>
      </c>
      <c r="C687">
        <v>1000</v>
      </c>
      <c r="D687">
        <v>200000</v>
      </c>
      <c r="E687">
        <v>262</v>
      </c>
      <c r="F687" s="3">
        <v>245.91030656750468</v>
      </c>
    </row>
    <row r="688" spans="1:6">
      <c r="A688">
        <v>20</v>
      </c>
      <c r="B688">
        <v>-89.805999999999997</v>
      </c>
      <c r="C688">
        <v>1000</v>
      </c>
      <c r="D688">
        <v>200000</v>
      </c>
      <c r="E688">
        <v>208</v>
      </c>
      <c r="F688" s="3">
        <v>207.44951303576502</v>
      </c>
    </row>
    <row r="689" spans="1:6">
      <c r="A689">
        <v>21</v>
      </c>
      <c r="B689">
        <v>-89.691000000000003</v>
      </c>
      <c r="C689">
        <v>1000</v>
      </c>
      <c r="D689">
        <v>200000</v>
      </c>
      <c r="E689">
        <v>161</v>
      </c>
      <c r="F689" s="3">
        <v>171.51160369222919</v>
      </c>
    </row>
    <row r="690" spans="1:6">
      <c r="A690">
        <v>22</v>
      </c>
      <c r="B690">
        <v>-89.576999999999998</v>
      </c>
      <c r="C690">
        <v>1000</v>
      </c>
      <c r="D690">
        <v>200000</v>
      </c>
      <c r="E690">
        <v>134</v>
      </c>
      <c r="F690" s="3">
        <v>143.23518328954714</v>
      </c>
    </row>
    <row r="691" spans="1:6">
      <c r="A691">
        <v>23</v>
      </c>
      <c r="B691">
        <v>-89.457999999999998</v>
      </c>
      <c r="C691">
        <v>1000</v>
      </c>
      <c r="D691">
        <v>200000</v>
      </c>
      <c r="E691">
        <v>126</v>
      </c>
      <c r="F691" s="3">
        <v>122.8236311090313</v>
      </c>
    </row>
    <row r="692" spans="1:6">
      <c r="A692">
        <v>24</v>
      </c>
      <c r="B692">
        <v>-89.341999999999999</v>
      </c>
      <c r="C692">
        <v>1000</v>
      </c>
      <c r="D692">
        <v>200000</v>
      </c>
      <c r="E692">
        <v>116</v>
      </c>
      <c r="F692" s="3">
        <v>110.8317541263023</v>
      </c>
    </row>
    <row r="693" spans="1:6">
      <c r="A693">
        <v>25</v>
      </c>
      <c r="B693">
        <v>-89.234999999999999</v>
      </c>
      <c r="C693">
        <v>1000</v>
      </c>
      <c r="D693">
        <v>200000</v>
      </c>
      <c r="E693">
        <v>106</v>
      </c>
      <c r="F693" s="3">
        <v>104.88407059300393</v>
      </c>
    </row>
    <row r="694" spans="1:6">
      <c r="A694">
        <v>26</v>
      </c>
      <c r="B694">
        <v>-89.13</v>
      </c>
      <c r="C694">
        <v>1000</v>
      </c>
      <c r="D694">
        <v>200000</v>
      </c>
      <c r="E694">
        <v>108</v>
      </c>
      <c r="F694" s="3">
        <v>102.15892026734771</v>
      </c>
    </row>
    <row r="695" spans="1:6">
      <c r="A695">
        <v>27</v>
      </c>
      <c r="B695">
        <v>-89.016000000000005</v>
      </c>
      <c r="C695">
        <v>1000</v>
      </c>
      <c r="D695">
        <v>200000</v>
      </c>
      <c r="E695">
        <v>107</v>
      </c>
      <c r="F695" s="3">
        <v>101.23575468306838</v>
      </c>
    </row>
    <row r="696" spans="1:6">
      <c r="A696">
        <v>28</v>
      </c>
      <c r="B696">
        <v>-88.896000000000001</v>
      </c>
      <c r="C696">
        <v>1000</v>
      </c>
      <c r="D696">
        <v>200000</v>
      </c>
      <c r="E696">
        <v>92</v>
      </c>
      <c r="F696" s="3">
        <v>101.43706011797717</v>
      </c>
    </row>
    <row r="697" spans="1:6">
      <c r="A697">
        <v>29</v>
      </c>
      <c r="B697">
        <v>-88.790999999999997</v>
      </c>
      <c r="C697">
        <v>1000</v>
      </c>
      <c r="D697">
        <v>200000</v>
      </c>
      <c r="E697">
        <v>122</v>
      </c>
      <c r="F697" s="3">
        <v>102.06433300054296</v>
      </c>
    </row>
    <row r="698" spans="1:6">
      <c r="A698">
        <v>30</v>
      </c>
      <c r="B698">
        <v>-88.671999999999997</v>
      </c>
      <c r="C698">
        <v>1000</v>
      </c>
      <c r="D698">
        <v>200000</v>
      </c>
      <c r="E698">
        <v>98</v>
      </c>
      <c r="F698" s="3">
        <v>102.98251839742098</v>
      </c>
    </row>
    <row r="699" spans="1:6">
      <c r="A699">
        <v>31</v>
      </c>
      <c r="B699">
        <v>-88.56</v>
      </c>
      <c r="C699">
        <v>1000</v>
      </c>
      <c r="D699">
        <v>200000</v>
      </c>
      <c r="E699">
        <v>107</v>
      </c>
      <c r="F699" s="3">
        <v>103.92294188322744</v>
      </c>
    </row>
    <row r="700" spans="1:6">
      <c r="A700">
        <v>32</v>
      </c>
      <c r="B700">
        <v>-88.451999999999998</v>
      </c>
      <c r="C700">
        <v>1000</v>
      </c>
      <c r="D700">
        <v>200000</v>
      </c>
      <c r="E700">
        <v>91</v>
      </c>
      <c r="F700" s="3">
        <v>104.85332412580455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83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84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38</v>
      </c>
      <c r="B718" t="s">
        <v>17</v>
      </c>
      <c r="C718" t="s">
        <v>20</v>
      </c>
      <c r="D718" t="s">
        <v>37</v>
      </c>
      <c r="E718" t="s">
        <v>36</v>
      </c>
      <c r="F718" t="s">
        <v>114</v>
      </c>
    </row>
    <row r="719" spans="1:10">
      <c r="A719">
        <v>1</v>
      </c>
      <c r="B719">
        <v>-91.947999999999993</v>
      </c>
      <c r="C719">
        <v>999</v>
      </c>
      <c r="D719">
        <v>200000</v>
      </c>
      <c r="E719">
        <v>69</v>
      </c>
      <c r="F719" s="3">
        <v>76.659966806657351</v>
      </c>
      <c r="J719" t="s">
        <v>139</v>
      </c>
    </row>
    <row r="720" spans="1:10">
      <c r="A720">
        <v>2</v>
      </c>
      <c r="B720">
        <v>-91.838999999999999</v>
      </c>
      <c r="C720">
        <v>999</v>
      </c>
      <c r="D720">
        <v>200000</v>
      </c>
      <c r="E720">
        <v>62</v>
      </c>
      <c r="F720" s="3">
        <v>77.578502537029081</v>
      </c>
    </row>
    <row r="721" spans="1:6">
      <c r="A721">
        <v>3</v>
      </c>
      <c r="B721">
        <v>-91.724000000000004</v>
      </c>
      <c r="C721">
        <v>999</v>
      </c>
      <c r="D721">
        <v>200000</v>
      </c>
      <c r="E721">
        <v>81</v>
      </c>
      <c r="F721" s="3">
        <v>78.747346966974973</v>
      </c>
    </row>
    <row r="722" spans="1:6">
      <c r="A722">
        <v>4</v>
      </c>
      <c r="B722">
        <v>-91.611999999999995</v>
      </c>
      <c r="C722">
        <v>999</v>
      </c>
      <c r="D722">
        <v>200000</v>
      </c>
      <c r="E722">
        <v>80</v>
      </c>
      <c r="F722" s="3">
        <v>80.245131945081638</v>
      </c>
    </row>
    <row r="723" spans="1:6">
      <c r="A723">
        <v>5</v>
      </c>
      <c r="B723">
        <v>-91.5</v>
      </c>
      <c r="C723">
        <v>999</v>
      </c>
      <c r="D723">
        <v>200000</v>
      </c>
      <c r="E723">
        <v>99</v>
      </c>
      <c r="F723" s="3">
        <v>82.354961783258531</v>
      </c>
    </row>
    <row r="724" spans="1:6">
      <c r="A724">
        <v>6</v>
      </c>
      <c r="B724">
        <v>-91.394000000000005</v>
      </c>
      <c r="C724">
        <v>999</v>
      </c>
      <c r="D724">
        <v>200000</v>
      </c>
      <c r="E724">
        <v>103</v>
      </c>
      <c r="F724" s="3">
        <v>85.255301237443831</v>
      </c>
    </row>
    <row r="725" spans="1:6">
      <c r="A725">
        <v>7</v>
      </c>
      <c r="B725">
        <v>-91.281000000000006</v>
      </c>
      <c r="C725">
        <v>999</v>
      </c>
      <c r="D725">
        <v>200000</v>
      </c>
      <c r="E725">
        <v>102</v>
      </c>
      <c r="F725" s="3">
        <v>89.808671937108159</v>
      </c>
    </row>
    <row r="726" spans="1:6">
      <c r="A726">
        <v>8</v>
      </c>
      <c r="B726">
        <v>-91.165000000000006</v>
      </c>
      <c r="C726">
        <v>999</v>
      </c>
      <c r="D726">
        <v>200000</v>
      </c>
      <c r="E726">
        <v>114</v>
      </c>
      <c r="F726" s="3">
        <v>96.710161206880997</v>
      </c>
    </row>
    <row r="727" spans="1:6">
      <c r="A727">
        <v>9</v>
      </c>
      <c r="B727">
        <v>-91.049000000000007</v>
      </c>
      <c r="C727">
        <v>999</v>
      </c>
      <c r="D727">
        <v>200000</v>
      </c>
      <c r="E727">
        <v>96</v>
      </c>
      <c r="F727" s="3">
        <v>106.60728583624679</v>
      </c>
    </row>
    <row r="728" spans="1:6">
      <c r="A728">
        <v>10</v>
      </c>
      <c r="B728">
        <v>-90.933999999999997</v>
      </c>
      <c r="C728">
        <v>999</v>
      </c>
      <c r="D728">
        <v>200000</v>
      </c>
      <c r="E728">
        <v>105</v>
      </c>
      <c r="F728" s="3">
        <v>120.01604583940913</v>
      </c>
    </row>
    <row r="729" spans="1:6">
      <c r="A729">
        <v>11</v>
      </c>
      <c r="B729">
        <v>-90.823999999999998</v>
      </c>
      <c r="C729">
        <v>999</v>
      </c>
      <c r="D729">
        <v>200000</v>
      </c>
      <c r="E729">
        <v>138</v>
      </c>
      <c r="F729" s="3">
        <v>136.50217154610971</v>
      </c>
    </row>
    <row r="730" spans="1:6">
      <c r="A730">
        <v>12</v>
      </c>
      <c r="B730">
        <v>-90.709000000000003</v>
      </c>
      <c r="C730">
        <v>999</v>
      </c>
      <c r="D730">
        <v>200000</v>
      </c>
      <c r="E730">
        <v>146</v>
      </c>
      <c r="F730" s="3">
        <v>157.37508829739892</v>
      </c>
    </row>
    <row r="731" spans="1:6">
      <c r="A731">
        <v>13</v>
      </c>
      <c r="B731">
        <v>-90.594999999999999</v>
      </c>
      <c r="C731">
        <v>999</v>
      </c>
      <c r="D731">
        <v>200000</v>
      </c>
      <c r="E731">
        <v>187</v>
      </c>
      <c r="F731" s="3">
        <v>180.85147644496939</v>
      </c>
    </row>
    <row r="732" spans="1:6">
      <c r="A732">
        <v>14</v>
      </c>
      <c r="B732">
        <v>-90.486999999999995</v>
      </c>
      <c r="C732">
        <v>999</v>
      </c>
      <c r="D732">
        <v>200000</v>
      </c>
      <c r="E732">
        <v>216</v>
      </c>
      <c r="F732" s="3">
        <v>204.16176891362525</v>
      </c>
    </row>
    <row r="733" spans="1:6">
      <c r="A733">
        <v>15</v>
      </c>
      <c r="B733">
        <v>-90.372</v>
      </c>
      <c r="C733">
        <v>999</v>
      </c>
      <c r="D733">
        <v>200000</v>
      </c>
      <c r="E733">
        <v>220</v>
      </c>
      <c r="F733" s="3">
        <v>227.91379993919381</v>
      </c>
    </row>
    <row r="734" spans="1:6">
      <c r="A734">
        <v>16</v>
      </c>
      <c r="B734">
        <v>-90.256</v>
      </c>
      <c r="C734">
        <v>999</v>
      </c>
      <c r="D734">
        <v>200000</v>
      </c>
      <c r="E734">
        <v>269</v>
      </c>
      <c r="F734" s="3">
        <v>248.10157111828934</v>
      </c>
    </row>
    <row r="735" spans="1:6">
      <c r="A735">
        <v>17</v>
      </c>
      <c r="B735">
        <v>-90.14</v>
      </c>
      <c r="C735">
        <v>999</v>
      </c>
      <c r="D735">
        <v>200000</v>
      </c>
      <c r="E735">
        <v>245</v>
      </c>
      <c r="F735" s="3">
        <v>261.93407791079744</v>
      </c>
    </row>
    <row r="736" spans="1:6">
      <c r="A736">
        <v>18</v>
      </c>
      <c r="B736">
        <v>-90.025000000000006</v>
      </c>
      <c r="C736">
        <v>999</v>
      </c>
      <c r="D736">
        <v>200000</v>
      </c>
      <c r="E736">
        <v>288</v>
      </c>
      <c r="F736" s="3">
        <v>267.53753686354094</v>
      </c>
    </row>
    <row r="737" spans="1:6">
      <c r="A737">
        <v>19</v>
      </c>
      <c r="B737">
        <v>-89.918999999999997</v>
      </c>
      <c r="C737">
        <v>999</v>
      </c>
      <c r="D737">
        <v>200000</v>
      </c>
      <c r="E737">
        <v>260</v>
      </c>
      <c r="F737" s="3">
        <v>264.91950809629247</v>
      </c>
    </row>
    <row r="738" spans="1:6">
      <c r="A738">
        <v>20</v>
      </c>
      <c r="B738">
        <v>-89.805999999999997</v>
      </c>
      <c r="C738">
        <v>999</v>
      </c>
      <c r="D738">
        <v>200000</v>
      </c>
      <c r="E738">
        <v>245</v>
      </c>
      <c r="F738" s="3">
        <v>254.37955183752703</v>
      </c>
    </row>
    <row r="739" spans="1:6">
      <c r="A739">
        <v>21</v>
      </c>
      <c r="B739">
        <v>-89.691000000000003</v>
      </c>
      <c r="C739">
        <v>999</v>
      </c>
      <c r="D739">
        <v>200000</v>
      </c>
      <c r="E739">
        <v>218</v>
      </c>
      <c r="F739" s="3">
        <v>237.02830127806442</v>
      </c>
    </row>
    <row r="740" spans="1:6">
      <c r="A740">
        <v>22</v>
      </c>
      <c r="B740">
        <v>-89.576999999999998</v>
      </c>
      <c r="C740">
        <v>999</v>
      </c>
      <c r="D740">
        <v>200000</v>
      </c>
      <c r="E740">
        <v>245</v>
      </c>
      <c r="F740" s="3">
        <v>215.59228399427067</v>
      </c>
    </row>
    <row r="741" spans="1:6">
      <c r="A741">
        <v>23</v>
      </c>
      <c r="B741">
        <v>-89.457999999999998</v>
      </c>
      <c r="C741">
        <v>999</v>
      </c>
      <c r="D741">
        <v>200000</v>
      </c>
      <c r="E741">
        <v>192</v>
      </c>
      <c r="F741" s="3">
        <v>191.54529645311743</v>
      </c>
    </row>
    <row r="742" spans="1:6">
      <c r="A742">
        <v>24</v>
      </c>
      <c r="B742">
        <v>-89.341999999999999</v>
      </c>
      <c r="C742">
        <v>999</v>
      </c>
      <c r="D742">
        <v>200000</v>
      </c>
      <c r="E742">
        <v>169</v>
      </c>
      <c r="F742" s="3">
        <v>168.98282304786474</v>
      </c>
    </row>
    <row r="743" spans="1:6">
      <c r="A743">
        <v>25</v>
      </c>
      <c r="B743">
        <v>-89.234999999999999</v>
      </c>
      <c r="C743">
        <v>999</v>
      </c>
      <c r="D743">
        <v>200000</v>
      </c>
      <c r="E743">
        <v>145</v>
      </c>
      <c r="F743" s="3">
        <v>150.54955741924365</v>
      </c>
    </row>
    <row r="744" spans="1:6">
      <c r="A744">
        <v>26</v>
      </c>
      <c r="B744">
        <v>-89.13</v>
      </c>
      <c r="C744">
        <v>999</v>
      </c>
      <c r="D744">
        <v>200000</v>
      </c>
      <c r="E744">
        <v>136</v>
      </c>
      <c r="F744" s="3">
        <v>135.51059016232207</v>
      </c>
    </row>
    <row r="745" spans="1:6">
      <c r="A745">
        <v>27</v>
      </c>
      <c r="B745">
        <v>-89.016000000000005</v>
      </c>
      <c r="C745">
        <v>999</v>
      </c>
      <c r="D745">
        <v>200000</v>
      </c>
      <c r="E745">
        <v>117</v>
      </c>
      <c r="F745" s="3">
        <v>122.88649272921401</v>
      </c>
    </row>
    <row r="746" spans="1:6">
      <c r="A746">
        <v>28</v>
      </c>
      <c r="B746">
        <v>-88.896000000000001</v>
      </c>
      <c r="C746">
        <v>999</v>
      </c>
      <c r="D746">
        <v>200000</v>
      </c>
      <c r="E746">
        <v>125</v>
      </c>
      <c r="F746" s="3">
        <v>113.51113469019043</v>
      </c>
    </row>
    <row r="747" spans="1:6">
      <c r="A747">
        <v>29</v>
      </c>
      <c r="B747">
        <v>-88.790999999999997</v>
      </c>
      <c r="C747">
        <v>999</v>
      </c>
      <c r="D747">
        <v>200000</v>
      </c>
      <c r="E747">
        <v>105</v>
      </c>
      <c r="F747" s="3">
        <v>108.08771743161726</v>
      </c>
    </row>
    <row r="748" spans="1:6">
      <c r="A748">
        <v>30</v>
      </c>
      <c r="B748">
        <v>-88.671999999999997</v>
      </c>
      <c r="C748">
        <v>999</v>
      </c>
      <c r="D748">
        <v>200000</v>
      </c>
      <c r="E748">
        <v>120</v>
      </c>
      <c r="F748" s="3">
        <v>104.35349977786497</v>
      </c>
    </row>
    <row r="749" spans="1:6">
      <c r="A749">
        <v>31</v>
      </c>
      <c r="B749">
        <v>-88.56</v>
      </c>
      <c r="C749">
        <v>999</v>
      </c>
      <c r="D749">
        <v>200000</v>
      </c>
      <c r="E749">
        <v>81</v>
      </c>
      <c r="F749" s="3">
        <v>102.51698027847019</v>
      </c>
    </row>
    <row r="750" spans="1:6">
      <c r="A750">
        <v>32</v>
      </c>
      <c r="B750">
        <v>-88.451999999999998</v>
      </c>
      <c r="C750">
        <v>999</v>
      </c>
      <c r="D750">
        <v>200000</v>
      </c>
      <c r="E750">
        <v>112</v>
      </c>
      <c r="F750" s="3">
        <v>101.77172760031848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85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86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38</v>
      </c>
      <c r="B768" t="s">
        <v>17</v>
      </c>
      <c r="C768" t="s">
        <v>20</v>
      </c>
      <c r="D768" t="s">
        <v>37</v>
      </c>
      <c r="E768" t="s">
        <v>36</v>
      </c>
      <c r="F768" t="s">
        <v>114</v>
      </c>
    </row>
    <row r="769" spans="1:10">
      <c r="A769">
        <v>1</v>
      </c>
      <c r="B769">
        <v>-91.947999999999993</v>
      </c>
      <c r="C769">
        <v>999</v>
      </c>
      <c r="D769">
        <v>200000</v>
      </c>
      <c r="E769">
        <v>63</v>
      </c>
      <c r="F769" s="3">
        <v>78.012769357011635</v>
      </c>
      <c r="J769" t="s">
        <v>140</v>
      </c>
    </row>
    <row r="770" spans="1:10">
      <c r="A770">
        <v>2</v>
      </c>
      <c r="B770">
        <v>-91.838999999999999</v>
      </c>
      <c r="C770">
        <v>999</v>
      </c>
      <c r="D770">
        <v>200000</v>
      </c>
      <c r="E770">
        <v>89</v>
      </c>
      <c r="F770" s="3">
        <v>78.901824589275833</v>
      </c>
    </row>
    <row r="771" spans="1:10">
      <c r="A771">
        <v>3</v>
      </c>
      <c r="B771">
        <v>-91.724000000000004</v>
      </c>
      <c r="C771">
        <v>999</v>
      </c>
      <c r="D771">
        <v>200000</v>
      </c>
      <c r="E771">
        <v>63</v>
      </c>
      <c r="F771" s="3">
        <v>79.975224088903843</v>
      </c>
    </row>
    <row r="772" spans="1:10">
      <c r="A772">
        <v>4</v>
      </c>
      <c r="B772">
        <v>-91.611999999999995</v>
      </c>
      <c r="C772">
        <v>999</v>
      </c>
      <c r="D772">
        <v>200000</v>
      </c>
      <c r="E772">
        <v>104</v>
      </c>
      <c r="F772" s="3">
        <v>81.273982219737221</v>
      </c>
    </row>
    <row r="773" spans="1:10">
      <c r="A773">
        <v>5</v>
      </c>
      <c r="B773">
        <v>-91.5</v>
      </c>
      <c r="C773">
        <v>999</v>
      </c>
      <c r="D773">
        <v>200000</v>
      </c>
      <c r="E773">
        <v>82</v>
      </c>
      <c r="F773" s="3">
        <v>83.021685680316537</v>
      </c>
    </row>
    <row r="774" spans="1:10">
      <c r="A774">
        <v>6</v>
      </c>
      <c r="B774">
        <v>-91.394000000000005</v>
      </c>
      <c r="C774">
        <v>999</v>
      </c>
      <c r="D774">
        <v>200000</v>
      </c>
      <c r="E774">
        <v>94</v>
      </c>
      <c r="F774" s="3">
        <v>85.365252665781497</v>
      </c>
    </row>
    <row r="775" spans="1:10">
      <c r="A775">
        <v>7</v>
      </c>
      <c r="B775">
        <v>-91.281000000000006</v>
      </c>
      <c r="C775">
        <v>999</v>
      </c>
      <c r="D775">
        <v>200000</v>
      </c>
      <c r="E775">
        <v>100</v>
      </c>
      <c r="F775" s="3">
        <v>89.025792260973176</v>
      </c>
    </row>
    <row r="776" spans="1:10">
      <c r="A776">
        <v>8</v>
      </c>
      <c r="B776">
        <v>-91.165000000000006</v>
      </c>
      <c r="C776">
        <v>999</v>
      </c>
      <c r="D776">
        <v>200000</v>
      </c>
      <c r="E776">
        <v>102</v>
      </c>
      <c r="F776" s="3">
        <v>94.634333975033684</v>
      </c>
    </row>
    <row r="777" spans="1:10">
      <c r="A777">
        <v>9</v>
      </c>
      <c r="B777">
        <v>-91.049000000000007</v>
      </c>
      <c r="C777">
        <v>999</v>
      </c>
      <c r="D777">
        <v>200000</v>
      </c>
      <c r="E777">
        <v>98</v>
      </c>
      <c r="F777" s="3">
        <v>102.85620226281659</v>
      </c>
    </row>
    <row r="778" spans="1:10">
      <c r="A778">
        <v>10</v>
      </c>
      <c r="B778">
        <v>-90.933999999999997</v>
      </c>
      <c r="C778">
        <v>999</v>
      </c>
      <c r="D778">
        <v>200000</v>
      </c>
      <c r="E778">
        <v>122</v>
      </c>
      <c r="F778" s="3">
        <v>114.32180538320095</v>
      </c>
    </row>
    <row r="779" spans="1:10">
      <c r="A779">
        <v>11</v>
      </c>
      <c r="B779">
        <v>-90.823999999999998</v>
      </c>
      <c r="C779">
        <v>999</v>
      </c>
      <c r="D779">
        <v>200000</v>
      </c>
      <c r="E779">
        <v>140</v>
      </c>
      <c r="F779" s="3">
        <v>128.88665230670267</v>
      </c>
    </row>
    <row r="780" spans="1:10">
      <c r="A780">
        <v>12</v>
      </c>
      <c r="B780">
        <v>-90.709000000000003</v>
      </c>
      <c r="C780">
        <v>999</v>
      </c>
      <c r="D780">
        <v>200000</v>
      </c>
      <c r="E780">
        <v>123</v>
      </c>
      <c r="F780" s="3">
        <v>148.01277412613675</v>
      </c>
    </row>
    <row r="781" spans="1:10">
      <c r="A781">
        <v>13</v>
      </c>
      <c r="B781">
        <v>-90.594999999999999</v>
      </c>
      <c r="C781">
        <v>999</v>
      </c>
      <c r="D781">
        <v>200000</v>
      </c>
      <c r="E781">
        <v>183</v>
      </c>
      <c r="F781" s="3">
        <v>170.42874544618354</v>
      </c>
    </row>
    <row r="782" spans="1:10">
      <c r="A782">
        <v>14</v>
      </c>
      <c r="B782">
        <v>-90.486999999999995</v>
      </c>
      <c r="C782">
        <v>999</v>
      </c>
      <c r="D782">
        <v>200000</v>
      </c>
      <c r="E782">
        <v>191</v>
      </c>
      <c r="F782" s="3">
        <v>193.71833298964609</v>
      </c>
    </row>
    <row r="783" spans="1:10">
      <c r="A783">
        <v>15</v>
      </c>
      <c r="B783">
        <v>-90.372</v>
      </c>
      <c r="C783">
        <v>999</v>
      </c>
      <c r="D783">
        <v>200000</v>
      </c>
      <c r="E783">
        <v>218</v>
      </c>
      <c r="F783" s="3">
        <v>218.78285775848406</v>
      </c>
    </row>
    <row r="784" spans="1:10">
      <c r="A784">
        <v>16</v>
      </c>
      <c r="B784">
        <v>-90.256</v>
      </c>
      <c r="C784">
        <v>999</v>
      </c>
      <c r="D784">
        <v>200000</v>
      </c>
      <c r="E784">
        <v>232</v>
      </c>
      <c r="F784" s="3">
        <v>241.76055682569876</v>
      </c>
    </row>
    <row r="785" spans="1:6">
      <c r="A785">
        <v>17</v>
      </c>
      <c r="B785">
        <v>-90.14</v>
      </c>
      <c r="C785">
        <v>999</v>
      </c>
      <c r="D785">
        <v>200000</v>
      </c>
      <c r="E785">
        <v>288</v>
      </c>
      <c r="F785" s="3">
        <v>259.63224901450633</v>
      </c>
    </row>
    <row r="786" spans="1:6">
      <c r="A786">
        <v>18</v>
      </c>
      <c r="B786">
        <v>-90.025000000000006</v>
      </c>
      <c r="C786">
        <v>999</v>
      </c>
      <c r="D786">
        <v>200000</v>
      </c>
      <c r="E786">
        <v>252</v>
      </c>
      <c r="F786" s="3">
        <v>269.97096987227559</v>
      </c>
    </row>
    <row r="787" spans="1:6">
      <c r="A787">
        <v>19</v>
      </c>
      <c r="B787">
        <v>-89.918999999999997</v>
      </c>
      <c r="C787">
        <v>999</v>
      </c>
      <c r="D787">
        <v>200000</v>
      </c>
      <c r="E787">
        <v>273</v>
      </c>
      <c r="F787" s="3">
        <v>271.7790361310083</v>
      </c>
    </row>
    <row r="788" spans="1:6">
      <c r="A788">
        <v>20</v>
      </c>
      <c r="B788">
        <v>-89.805999999999997</v>
      </c>
      <c r="C788">
        <v>999</v>
      </c>
      <c r="D788">
        <v>200000</v>
      </c>
      <c r="E788">
        <v>274</v>
      </c>
      <c r="F788" s="3">
        <v>265.39098977398942</v>
      </c>
    </row>
    <row r="789" spans="1:6">
      <c r="A789">
        <v>21</v>
      </c>
      <c r="B789">
        <v>-89.691000000000003</v>
      </c>
      <c r="C789">
        <v>999</v>
      </c>
      <c r="D789">
        <v>200000</v>
      </c>
      <c r="E789">
        <v>227</v>
      </c>
      <c r="F789" s="3">
        <v>251.12794190945004</v>
      </c>
    </row>
    <row r="790" spans="1:6">
      <c r="A790">
        <v>22</v>
      </c>
      <c r="B790">
        <v>-89.576999999999998</v>
      </c>
      <c r="C790">
        <v>999</v>
      </c>
      <c r="D790">
        <v>200000</v>
      </c>
      <c r="E790">
        <v>282</v>
      </c>
      <c r="F790" s="3">
        <v>231.32183906930823</v>
      </c>
    </row>
    <row r="791" spans="1:6">
      <c r="A791">
        <v>23</v>
      </c>
      <c r="B791">
        <v>-89.457999999999998</v>
      </c>
      <c r="C791">
        <v>999</v>
      </c>
      <c r="D791">
        <v>200000</v>
      </c>
      <c r="E791">
        <v>205</v>
      </c>
      <c r="F791" s="3">
        <v>207.45188184994322</v>
      </c>
    </row>
    <row r="792" spans="1:6">
      <c r="A792">
        <v>24</v>
      </c>
      <c r="B792">
        <v>-89.341999999999999</v>
      </c>
      <c r="C792">
        <v>999</v>
      </c>
      <c r="D792">
        <v>200000</v>
      </c>
      <c r="E792">
        <v>190</v>
      </c>
      <c r="F792" s="3">
        <v>183.82990265088654</v>
      </c>
    </row>
    <row r="793" spans="1:6">
      <c r="A793">
        <v>25</v>
      </c>
      <c r="B793">
        <v>-89.234999999999999</v>
      </c>
      <c r="C793">
        <v>999</v>
      </c>
      <c r="D793">
        <v>200000</v>
      </c>
      <c r="E793">
        <v>145</v>
      </c>
      <c r="F793" s="3">
        <v>163.70656029249841</v>
      </c>
    </row>
    <row r="794" spans="1:6">
      <c r="A794">
        <v>26</v>
      </c>
      <c r="B794">
        <v>-89.13</v>
      </c>
      <c r="C794">
        <v>999</v>
      </c>
      <c r="D794">
        <v>200000</v>
      </c>
      <c r="E794">
        <v>131</v>
      </c>
      <c r="F794" s="3">
        <v>146.69895562085409</v>
      </c>
    </row>
    <row r="795" spans="1:6">
      <c r="A795">
        <v>27</v>
      </c>
      <c r="B795">
        <v>-89.016000000000005</v>
      </c>
      <c r="C795">
        <v>999</v>
      </c>
      <c r="D795">
        <v>200000</v>
      </c>
      <c r="E795">
        <v>136</v>
      </c>
      <c r="F795" s="3">
        <v>131.93043565301713</v>
      </c>
    </row>
    <row r="796" spans="1:6">
      <c r="A796">
        <v>28</v>
      </c>
      <c r="B796">
        <v>-88.896000000000001</v>
      </c>
      <c r="C796">
        <v>999</v>
      </c>
      <c r="D796">
        <v>200000</v>
      </c>
      <c r="E796">
        <v>131</v>
      </c>
      <c r="F796" s="3">
        <v>120.56628914729272</v>
      </c>
    </row>
    <row r="797" spans="1:6">
      <c r="A797">
        <v>29</v>
      </c>
      <c r="B797">
        <v>-88.790999999999997</v>
      </c>
      <c r="C797">
        <v>999</v>
      </c>
      <c r="D797">
        <v>200000</v>
      </c>
      <c r="E797">
        <v>123</v>
      </c>
      <c r="F797" s="3">
        <v>113.74871183120979</v>
      </c>
    </row>
    <row r="798" spans="1:6">
      <c r="A798">
        <v>30</v>
      </c>
      <c r="B798">
        <v>-88.671999999999997</v>
      </c>
      <c r="C798">
        <v>999</v>
      </c>
      <c r="D798">
        <v>200000</v>
      </c>
      <c r="E798">
        <v>116</v>
      </c>
      <c r="F798" s="3">
        <v>108.85110902458894</v>
      </c>
    </row>
    <row r="799" spans="1:6">
      <c r="A799">
        <v>31</v>
      </c>
      <c r="B799">
        <v>-88.56</v>
      </c>
      <c r="C799">
        <v>999</v>
      </c>
      <c r="D799">
        <v>200000</v>
      </c>
      <c r="E799">
        <v>105</v>
      </c>
      <c r="F799" s="3">
        <v>106.28009355477857</v>
      </c>
    </row>
    <row r="800" spans="1:6">
      <c r="A800">
        <v>32</v>
      </c>
      <c r="B800">
        <v>-88.451999999999998</v>
      </c>
      <c r="C800">
        <v>999</v>
      </c>
      <c r="D800">
        <v>200000</v>
      </c>
      <c r="E800">
        <v>93</v>
      </c>
      <c r="F800" s="3">
        <v>105.08767075040848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87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88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38</v>
      </c>
      <c r="B818" t="s">
        <v>17</v>
      </c>
      <c r="C818" t="s">
        <v>20</v>
      </c>
      <c r="D818" t="s">
        <v>37</v>
      </c>
      <c r="E818" t="s">
        <v>36</v>
      </c>
      <c r="F818" t="s">
        <v>114</v>
      </c>
    </row>
    <row r="819" spans="1:10">
      <c r="A819">
        <v>1</v>
      </c>
      <c r="B819">
        <v>-91.947999999999993</v>
      </c>
      <c r="C819">
        <v>994</v>
      </c>
      <c r="D819">
        <v>200000</v>
      </c>
      <c r="E819">
        <v>63</v>
      </c>
      <c r="F819" s="3">
        <v>72.194404307925168</v>
      </c>
      <c r="J819" t="s">
        <v>141</v>
      </c>
    </row>
    <row r="820" spans="1:10">
      <c r="A820">
        <v>2</v>
      </c>
      <c r="B820">
        <v>-91.838999999999999</v>
      </c>
      <c r="C820">
        <v>994</v>
      </c>
      <c r="D820">
        <v>200000</v>
      </c>
      <c r="E820">
        <v>78</v>
      </c>
      <c r="F820" s="3">
        <v>73.380516307308341</v>
      </c>
    </row>
    <row r="821" spans="1:10">
      <c r="A821">
        <v>3</v>
      </c>
      <c r="B821">
        <v>-91.724000000000004</v>
      </c>
      <c r="C821">
        <v>994</v>
      </c>
      <c r="D821">
        <v>200000</v>
      </c>
      <c r="E821">
        <v>79</v>
      </c>
      <c r="F821" s="3">
        <v>74.66535279356269</v>
      </c>
    </row>
    <row r="822" spans="1:10">
      <c r="A822">
        <v>4</v>
      </c>
      <c r="B822">
        <v>-91.611999999999995</v>
      </c>
      <c r="C822">
        <v>994</v>
      </c>
      <c r="D822">
        <v>200000</v>
      </c>
      <c r="E822">
        <v>89</v>
      </c>
      <c r="F822" s="3">
        <v>75.989063426433475</v>
      </c>
    </row>
    <row r="823" spans="1:10">
      <c r="A823">
        <v>5</v>
      </c>
      <c r="B823">
        <v>-91.5</v>
      </c>
      <c r="C823">
        <v>994</v>
      </c>
      <c r="D823">
        <v>200000</v>
      </c>
      <c r="E823">
        <v>67</v>
      </c>
      <c r="F823" s="3">
        <v>77.460162522255217</v>
      </c>
    </row>
    <row r="824" spans="1:10">
      <c r="A824">
        <v>6</v>
      </c>
      <c r="B824">
        <v>-91.394000000000005</v>
      </c>
      <c r="C824">
        <v>994</v>
      </c>
      <c r="D824">
        <v>200000</v>
      </c>
      <c r="E824">
        <v>76</v>
      </c>
      <c r="F824" s="3">
        <v>79.109666041887166</v>
      </c>
    </row>
    <row r="825" spans="1:10">
      <c r="A825">
        <v>7</v>
      </c>
      <c r="B825">
        <v>-91.281000000000006</v>
      </c>
      <c r="C825">
        <v>994</v>
      </c>
      <c r="D825">
        <v>200000</v>
      </c>
      <c r="E825">
        <v>102</v>
      </c>
      <c r="F825" s="3">
        <v>81.358001095255332</v>
      </c>
    </row>
    <row r="826" spans="1:10">
      <c r="A826">
        <v>8</v>
      </c>
      <c r="B826">
        <v>-91.165000000000006</v>
      </c>
      <c r="C826">
        <v>994</v>
      </c>
      <c r="D826">
        <v>200000</v>
      </c>
      <c r="E826">
        <v>75</v>
      </c>
      <c r="F826" s="3">
        <v>84.543614895404318</v>
      </c>
    </row>
    <row r="827" spans="1:10">
      <c r="A827">
        <v>9</v>
      </c>
      <c r="B827">
        <v>-91.049000000000007</v>
      </c>
      <c r="C827">
        <v>994</v>
      </c>
      <c r="D827">
        <v>200000</v>
      </c>
      <c r="E827">
        <v>95</v>
      </c>
      <c r="F827" s="3">
        <v>89.118687539155871</v>
      </c>
    </row>
    <row r="828" spans="1:10">
      <c r="A828">
        <v>10</v>
      </c>
      <c r="B828">
        <v>-90.933999999999997</v>
      </c>
      <c r="C828">
        <v>994</v>
      </c>
      <c r="D828">
        <v>200000</v>
      </c>
      <c r="E828">
        <v>94</v>
      </c>
      <c r="F828" s="3">
        <v>95.622099466489104</v>
      </c>
    </row>
    <row r="829" spans="1:10">
      <c r="A829">
        <v>11</v>
      </c>
      <c r="B829">
        <v>-90.823999999999998</v>
      </c>
      <c r="C829">
        <v>994</v>
      </c>
      <c r="D829">
        <v>200000</v>
      </c>
      <c r="E829">
        <v>100</v>
      </c>
      <c r="F829" s="3">
        <v>104.21880411672647</v>
      </c>
    </row>
    <row r="830" spans="1:10">
      <c r="A830">
        <v>12</v>
      </c>
      <c r="B830">
        <v>-90.709000000000003</v>
      </c>
      <c r="C830">
        <v>994</v>
      </c>
      <c r="D830">
        <v>200000</v>
      </c>
      <c r="E830">
        <v>115</v>
      </c>
      <c r="F830" s="3">
        <v>116.08371815479673</v>
      </c>
    </row>
    <row r="831" spans="1:10">
      <c r="A831">
        <v>13</v>
      </c>
      <c r="B831">
        <v>-90.594999999999999</v>
      </c>
      <c r="C831">
        <v>994</v>
      </c>
      <c r="D831">
        <v>200000</v>
      </c>
      <c r="E831">
        <v>126</v>
      </c>
      <c r="F831" s="3">
        <v>130.75581380644041</v>
      </c>
    </row>
    <row r="832" spans="1:10">
      <c r="A832">
        <v>14</v>
      </c>
      <c r="B832">
        <v>-90.486999999999995</v>
      </c>
      <c r="C832">
        <v>994</v>
      </c>
      <c r="D832">
        <v>200000</v>
      </c>
      <c r="E832">
        <v>144</v>
      </c>
      <c r="F832" s="3">
        <v>146.80737742662092</v>
      </c>
    </row>
    <row r="833" spans="1:6">
      <c r="A833">
        <v>15</v>
      </c>
      <c r="B833">
        <v>-90.372</v>
      </c>
      <c r="C833">
        <v>994</v>
      </c>
      <c r="D833">
        <v>200000</v>
      </c>
      <c r="E833">
        <v>173</v>
      </c>
      <c r="F833" s="3">
        <v>164.9771923464819</v>
      </c>
    </row>
    <row r="834" spans="1:6">
      <c r="A834">
        <v>16</v>
      </c>
      <c r="B834">
        <v>-90.256</v>
      </c>
      <c r="C834">
        <v>994</v>
      </c>
      <c r="D834">
        <v>200000</v>
      </c>
      <c r="E834">
        <v>192</v>
      </c>
      <c r="F834" s="3">
        <v>182.52965147362593</v>
      </c>
    </row>
    <row r="835" spans="1:6">
      <c r="A835">
        <v>17</v>
      </c>
      <c r="B835">
        <v>-90.14</v>
      </c>
      <c r="C835">
        <v>994</v>
      </c>
      <c r="D835">
        <v>200000</v>
      </c>
      <c r="E835">
        <v>206</v>
      </c>
      <c r="F835" s="3">
        <v>197.03077195830437</v>
      </c>
    </row>
    <row r="836" spans="1:6">
      <c r="A836">
        <v>18</v>
      </c>
      <c r="B836">
        <v>-90.025000000000006</v>
      </c>
      <c r="C836">
        <v>994</v>
      </c>
      <c r="D836">
        <v>200000</v>
      </c>
      <c r="E836">
        <v>193</v>
      </c>
      <c r="F836" s="3">
        <v>206.32562334683425</v>
      </c>
    </row>
    <row r="837" spans="1:6">
      <c r="A837">
        <v>19</v>
      </c>
      <c r="B837">
        <v>-89.918999999999997</v>
      </c>
      <c r="C837">
        <v>994</v>
      </c>
      <c r="D837">
        <v>200000</v>
      </c>
      <c r="E837">
        <v>207</v>
      </c>
      <c r="F837" s="3">
        <v>209.22526848691231</v>
      </c>
    </row>
    <row r="838" spans="1:6">
      <c r="A838">
        <v>20</v>
      </c>
      <c r="B838">
        <v>-89.805999999999997</v>
      </c>
      <c r="C838">
        <v>994</v>
      </c>
      <c r="D838">
        <v>200000</v>
      </c>
      <c r="E838">
        <v>205</v>
      </c>
      <c r="F838" s="3">
        <v>206.02485795398567</v>
      </c>
    </row>
    <row r="839" spans="1:6">
      <c r="A839">
        <v>21</v>
      </c>
      <c r="B839">
        <v>-89.691000000000003</v>
      </c>
      <c r="C839">
        <v>994</v>
      </c>
      <c r="D839">
        <v>200000</v>
      </c>
      <c r="E839">
        <v>190</v>
      </c>
      <c r="F839" s="3">
        <v>196.85971735282678</v>
      </c>
    </row>
    <row r="840" spans="1:6">
      <c r="A840">
        <v>22</v>
      </c>
      <c r="B840">
        <v>-89.576999999999998</v>
      </c>
      <c r="C840">
        <v>994</v>
      </c>
      <c r="D840">
        <v>200000</v>
      </c>
      <c r="E840">
        <v>193</v>
      </c>
      <c r="F840" s="3">
        <v>183.55570637696601</v>
      </c>
    </row>
    <row r="841" spans="1:6">
      <c r="A841">
        <v>23</v>
      </c>
      <c r="B841">
        <v>-89.457999999999998</v>
      </c>
      <c r="C841">
        <v>994</v>
      </c>
      <c r="D841">
        <v>200000</v>
      </c>
      <c r="E841">
        <v>166</v>
      </c>
      <c r="F841" s="3">
        <v>167.49840251888972</v>
      </c>
    </row>
    <row r="842" spans="1:6">
      <c r="A842">
        <v>24</v>
      </c>
      <c r="B842">
        <v>-89.341999999999999</v>
      </c>
      <c r="C842">
        <v>994</v>
      </c>
      <c r="D842">
        <v>200000</v>
      </c>
      <c r="E842">
        <v>163</v>
      </c>
      <c r="F842" s="3">
        <v>151.94222677606996</v>
      </c>
    </row>
    <row r="843" spans="1:6">
      <c r="A843">
        <v>25</v>
      </c>
      <c r="B843">
        <v>-89.234999999999999</v>
      </c>
      <c r="C843">
        <v>994</v>
      </c>
      <c r="D843">
        <v>200000</v>
      </c>
      <c r="E843">
        <v>136</v>
      </c>
      <c r="F843" s="3">
        <v>139.17061210089238</v>
      </c>
    </row>
    <row r="844" spans="1:6">
      <c r="A844">
        <v>26</v>
      </c>
      <c r="B844">
        <v>-89.13</v>
      </c>
      <c r="C844">
        <v>994</v>
      </c>
      <c r="D844">
        <v>200000</v>
      </c>
      <c r="E844">
        <v>115</v>
      </c>
      <c r="F844" s="3">
        <v>128.90772240497185</v>
      </c>
    </row>
    <row r="845" spans="1:6">
      <c r="A845">
        <v>27</v>
      </c>
      <c r="B845">
        <v>-89.016000000000005</v>
      </c>
      <c r="C845">
        <v>994</v>
      </c>
      <c r="D845">
        <v>200000</v>
      </c>
      <c r="E845">
        <v>125</v>
      </c>
      <c r="F845" s="3">
        <v>120.60580946362921</v>
      </c>
    </row>
    <row r="846" spans="1:6">
      <c r="A846">
        <v>28</v>
      </c>
      <c r="B846">
        <v>-88.896000000000001</v>
      </c>
      <c r="C846">
        <v>994</v>
      </c>
      <c r="D846">
        <v>200000</v>
      </c>
      <c r="E846">
        <v>113</v>
      </c>
      <c r="F846" s="3">
        <v>114.86309588431757</v>
      </c>
    </row>
    <row r="847" spans="1:6">
      <c r="A847">
        <v>29</v>
      </c>
      <c r="B847">
        <v>-88.790999999999997</v>
      </c>
      <c r="C847">
        <v>994</v>
      </c>
      <c r="D847">
        <v>200000</v>
      </c>
      <c r="E847">
        <v>136</v>
      </c>
      <c r="F847" s="3">
        <v>111.9223509205794</v>
      </c>
    </row>
    <row r="848" spans="1:6">
      <c r="A848">
        <v>30</v>
      </c>
      <c r="B848">
        <v>-88.671999999999997</v>
      </c>
      <c r="C848">
        <v>994</v>
      </c>
      <c r="D848">
        <v>200000</v>
      </c>
      <c r="E848">
        <v>118</v>
      </c>
      <c r="F848" s="3">
        <v>110.33316732016337</v>
      </c>
    </row>
    <row r="849" spans="1:6">
      <c r="A849">
        <v>31</v>
      </c>
      <c r="B849">
        <v>-88.56</v>
      </c>
      <c r="C849">
        <v>994</v>
      </c>
      <c r="D849">
        <v>200000</v>
      </c>
      <c r="E849">
        <v>98</v>
      </c>
      <c r="F849" s="3">
        <v>109.99371181284161</v>
      </c>
    </row>
    <row r="850" spans="1:6">
      <c r="A850">
        <v>32</v>
      </c>
      <c r="B850">
        <v>-88.451999999999998</v>
      </c>
      <c r="C850">
        <v>994</v>
      </c>
      <c r="D850">
        <v>200000</v>
      </c>
      <c r="E850">
        <v>105</v>
      </c>
      <c r="F850" s="3">
        <v>110.33202631684435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89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90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38</v>
      </c>
      <c r="B868" t="s">
        <v>17</v>
      </c>
      <c r="C868" t="s">
        <v>20</v>
      </c>
      <c r="D868" t="s">
        <v>37</v>
      </c>
      <c r="E868" t="s">
        <v>36</v>
      </c>
      <c r="F868" t="s">
        <v>114</v>
      </c>
    </row>
    <row r="869" spans="1:10">
      <c r="A869">
        <v>1</v>
      </c>
      <c r="B869">
        <v>-91.947999999999993</v>
      </c>
      <c r="C869">
        <v>991</v>
      </c>
      <c r="D869">
        <v>200000</v>
      </c>
      <c r="E869">
        <v>78</v>
      </c>
      <c r="F869" s="3">
        <v>72.937606109511066</v>
      </c>
      <c r="J869" t="s">
        <v>142</v>
      </c>
    </row>
    <row r="870" spans="1:10">
      <c r="A870">
        <v>2</v>
      </c>
      <c r="B870">
        <v>-91.838999999999999</v>
      </c>
      <c r="C870">
        <v>991</v>
      </c>
      <c r="D870">
        <v>200000</v>
      </c>
      <c r="E870">
        <v>80</v>
      </c>
      <c r="F870" s="3">
        <v>73.934175186964737</v>
      </c>
    </row>
    <row r="871" spans="1:10">
      <c r="A871">
        <v>3</v>
      </c>
      <c r="B871">
        <v>-91.724000000000004</v>
      </c>
      <c r="C871">
        <v>991</v>
      </c>
      <c r="D871">
        <v>200000</v>
      </c>
      <c r="E871">
        <v>58</v>
      </c>
      <c r="F871" s="3">
        <v>75.022664854644063</v>
      </c>
    </row>
    <row r="872" spans="1:10">
      <c r="A872">
        <v>4</v>
      </c>
      <c r="B872">
        <v>-91.611999999999995</v>
      </c>
      <c r="C872">
        <v>991</v>
      </c>
      <c r="D872">
        <v>200000</v>
      </c>
      <c r="E872">
        <v>84</v>
      </c>
      <c r="F872" s="3">
        <v>76.166152514030145</v>
      </c>
    </row>
    <row r="873" spans="1:10">
      <c r="A873">
        <v>5</v>
      </c>
      <c r="B873">
        <v>-91.5</v>
      </c>
      <c r="C873">
        <v>991</v>
      </c>
      <c r="D873">
        <v>200000</v>
      </c>
      <c r="E873">
        <v>72</v>
      </c>
      <c r="F873" s="3">
        <v>77.485437914404741</v>
      </c>
    </row>
    <row r="874" spans="1:10">
      <c r="A874">
        <v>6</v>
      </c>
      <c r="B874">
        <v>-91.394000000000005</v>
      </c>
      <c r="C874">
        <v>991</v>
      </c>
      <c r="D874">
        <v>200000</v>
      </c>
      <c r="E874">
        <v>93</v>
      </c>
      <c r="F874" s="3">
        <v>79.050214552021984</v>
      </c>
    </row>
    <row r="875" spans="1:10">
      <c r="A875">
        <v>7</v>
      </c>
      <c r="B875">
        <v>-91.281000000000006</v>
      </c>
      <c r="C875">
        <v>991</v>
      </c>
      <c r="D875">
        <v>200000</v>
      </c>
      <c r="E875">
        <v>91</v>
      </c>
      <c r="F875" s="3">
        <v>81.336762938023384</v>
      </c>
    </row>
    <row r="876" spans="1:10">
      <c r="A876">
        <v>8</v>
      </c>
      <c r="B876">
        <v>-91.165000000000006</v>
      </c>
      <c r="C876">
        <v>991</v>
      </c>
      <c r="D876">
        <v>200000</v>
      </c>
      <c r="E876">
        <v>71</v>
      </c>
      <c r="F876" s="3">
        <v>84.81764916062707</v>
      </c>
    </row>
    <row r="877" spans="1:10">
      <c r="A877">
        <v>9</v>
      </c>
      <c r="B877">
        <v>-91.049000000000007</v>
      </c>
      <c r="C877">
        <v>991</v>
      </c>
      <c r="D877">
        <v>200000</v>
      </c>
      <c r="E877">
        <v>97</v>
      </c>
      <c r="F877" s="3">
        <v>90.127942138063105</v>
      </c>
    </row>
    <row r="878" spans="1:10">
      <c r="A878">
        <v>10</v>
      </c>
      <c r="B878">
        <v>-90.933999999999997</v>
      </c>
      <c r="C878">
        <v>991</v>
      </c>
      <c r="D878">
        <v>200000</v>
      </c>
      <c r="E878">
        <v>99</v>
      </c>
      <c r="F878" s="3">
        <v>98.020185546940723</v>
      </c>
    </row>
    <row r="879" spans="1:10">
      <c r="A879">
        <v>11</v>
      </c>
      <c r="B879">
        <v>-90.823999999999998</v>
      </c>
      <c r="C879">
        <v>991</v>
      </c>
      <c r="D879">
        <v>200000</v>
      </c>
      <c r="E879">
        <v>110</v>
      </c>
      <c r="F879" s="3">
        <v>108.76846508072121</v>
      </c>
    </row>
    <row r="880" spans="1:10">
      <c r="A880">
        <v>12</v>
      </c>
      <c r="B880">
        <v>-90.709000000000003</v>
      </c>
      <c r="C880">
        <v>991</v>
      </c>
      <c r="D880">
        <v>200000</v>
      </c>
      <c r="E880">
        <v>124</v>
      </c>
      <c r="F880" s="3">
        <v>123.88344246176112</v>
      </c>
    </row>
    <row r="881" spans="1:6">
      <c r="A881">
        <v>13</v>
      </c>
      <c r="B881">
        <v>-90.594999999999999</v>
      </c>
      <c r="C881">
        <v>991</v>
      </c>
      <c r="D881">
        <v>200000</v>
      </c>
      <c r="E881">
        <v>132</v>
      </c>
      <c r="F881" s="3">
        <v>142.74943576069276</v>
      </c>
    </row>
    <row r="882" spans="1:6">
      <c r="A882">
        <v>14</v>
      </c>
      <c r="B882">
        <v>-90.486999999999995</v>
      </c>
      <c r="C882">
        <v>991</v>
      </c>
      <c r="D882">
        <v>200000</v>
      </c>
      <c r="E882">
        <v>165</v>
      </c>
      <c r="F882" s="3">
        <v>163.39367402105734</v>
      </c>
    </row>
    <row r="883" spans="1:6">
      <c r="A883">
        <v>15</v>
      </c>
      <c r="B883">
        <v>-90.372</v>
      </c>
      <c r="C883">
        <v>991</v>
      </c>
      <c r="D883">
        <v>200000</v>
      </c>
      <c r="E883">
        <v>187</v>
      </c>
      <c r="F883" s="3">
        <v>186.5404147760427</v>
      </c>
    </row>
    <row r="884" spans="1:6">
      <c r="A884">
        <v>16</v>
      </c>
      <c r="B884">
        <v>-90.256</v>
      </c>
      <c r="C884">
        <v>991</v>
      </c>
      <c r="D884">
        <v>200000</v>
      </c>
      <c r="E884">
        <v>202</v>
      </c>
      <c r="F884" s="3">
        <v>208.37740288545612</v>
      </c>
    </row>
    <row r="885" spans="1:6">
      <c r="A885">
        <v>17</v>
      </c>
      <c r="B885">
        <v>-90.14</v>
      </c>
      <c r="C885">
        <v>991</v>
      </c>
      <c r="D885">
        <v>200000</v>
      </c>
      <c r="E885">
        <v>235</v>
      </c>
      <c r="F885" s="3">
        <v>225.54130142769984</v>
      </c>
    </row>
    <row r="886" spans="1:6">
      <c r="A886">
        <v>18</v>
      </c>
      <c r="B886">
        <v>-90.025000000000006</v>
      </c>
      <c r="C886">
        <v>991</v>
      </c>
      <c r="D886">
        <v>200000</v>
      </c>
      <c r="E886">
        <v>258</v>
      </c>
      <c r="F886" s="3">
        <v>235.22550330014278</v>
      </c>
    </row>
    <row r="887" spans="1:6">
      <c r="A887">
        <v>19</v>
      </c>
      <c r="B887">
        <v>-89.918999999999997</v>
      </c>
      <c r="C887">
        <v>991</v>
      </c>
      <c r="D887">
        <v>200000</v>
      </c>
      <c r="E887">
        <v>241</v>
      </c>
      <c r="F887" s="3">
        <v>236.31452334788554</v>
      </c>
    </row>
    <row r="888" spans="1:6">
      <c r="A888">
        <v>20</v>
      </c>
      <c r="B888">
        <v>-89.805999999999997</v>
      </c>
      <c r="C888">
        <v>991</v>
      </c>
      <c r="D888">
        <v>200000</v>
      </c>
      <c r="E888">
        <v>212</v>
      </c>
      <c r="F888" s="3">
        <v>229.16413490062482</v>
      </c>
    </row>
    <row r="889" spans="1:6">
      <c r="A889">
        <v>21</v>
      </c>
      <c r="B889">
        <v>-89.691000000000003</v>
      </c>
      <c r="C889">
        <v>991</v>
      </c>
      <c r="D889">
        <v>200000</v>
      </c>
      <c r="E889">
        <v>208</v>
      </c>
      <c r="F889" s="3">
        <v>214.54276279565386</v>
      </c>
    </row>
    <row r="890" spans="1:6">
      <c r="A890">
        <v>22</v>
      </c>
      <c r="B890">
        <v>-89.576999999999998</v>
      </c>
      <c r="C890">
        <v>991</v>
      </c>
      <c r="D890">
        <v>200000</v>
      </c>
      <c r="E890">
        <v>196</v>
      </c>
      <c r="F890" s="3">
        <v>195.32823658922649</v>
      </c>
    </row>
    <row r="891" spans="1:6">
      <c r="A891">
        <v>23</v>
      </c>
      <c r="B891">
        <v>-89.457999999999998</v>
      </c>
      <c r="C891">
        <v>991</v>
      </c>
      <c r="D891">
        <v>200000</v>
      </c>
      <c r="E891">
        <v>174</v>
      </c>
      <c r="F891" s="3">
        <v>173.5168638869637</v>
      </c>
    </row>
    <row r="892" spans="1:6">
      <c r="A892">
        <v>24</v>
      </c>
      <c r="B892">
        <v>-89.341999999999999</v>
      </c>
      <c r="C892">
        <v>991</v>
      </c>
      <c r="D892">
        <v>200000</v>
      </c>
      <c r="E892">
        <v>149</v>
      </c>
      <c r="F892" s="3">
        <v>153.40941690989104</v>
      </c>
    </row>
    <row r="893" spans="1:6">
      <c r="A893">
        <v>25</v>
      </c>
      <c r="B893">
        <v>-89.234999999999999</v>
      </c>
      <c r="C893">
        <v>991</v>
      </c>
      <c r="D893">
        <v>200000</v>
      </c>
      <c r="E893">
        <v>129</v>
      </c>
      <c r="F893" s="3">
        <v>137.59845897225048</v>
      </c>
    </row>
    <row r="894" spans="1:6">
      <c r="A894">
        <v>26</v>
      </c>
      <c r="B894">
        <v>-89.13</v>
      </c>
      <c r="C894">
        <v>991</v>
      </c>
      <c r="D894">
        <v>200000</v>
      </c>
      <c r="E894">
        <v>134</v>
      </c>
      <c r="F894" s="3">
        <v>125.38666892609339</v>
      </c>
    </row>
    <row r="895" spans="1:6">
      <c r="A895">
        <v>27</v>
      </c>
      <c r="B895">
        <v>-89.016000000000005</v>
      </c>
      <c r="C895">
        <v>991</v>
      </c>
      <c r="D895">
        <v>200000</v>
      </c>
      <c r="E895">
        <v>134</v>
      </c>
      <c r="F895" s="3">
        <v>115.89492740298019</v>
      </c>
    </row>
    <row r="896" spans="1:6">
      <c r="A896">
        <v>28</v>
      </c>
      <c r="B896">
        <v>-88.896000000000001</v>
      </c>
      <c r="C896">
        <v>991</v>
      </c>
      <c r="D896">
        <v>200000</v>
      </c>
      <c r="E896">
        <v>110</v>
      </c>
      <c r="F896" s="3">
        <v>109.59497694589265</v>
      </c>
    </row>
    <row r="897" spans="1:6">
      <c r="A897">
        <v>29</v>
      </c>
      <c r="B897">
        <v>-88.790999999999997</v>
      </c>
      <c r="C897">
        <v>991</v>
      </c>
      <c r="D897">
        <v>200000</v>
      </c>
      <c r="E897">
        <v>121</v>
      </c>
      <c r="F897" s="3">
        <v>106.48647424203685</v>
      </c>
    </row>
    <row r="898" spans="1:6">
      <c r="A898">
        <v>30</v>
      </c>
      <c r="B898">
        <v>-88.671999999999997</v>
      </c>
      <c r="C898">
        <v>991</v>
      </c>
      <c r="D898">
        <v>200000</v>
      </c>
      <c r="E898">
        <v>110</v>
      </c>
      <c r="F898" s="3">
        <v>104.84977497291783</v>
      </c>
    </row>
    <row r="899" spans="1:6">
      <c r="A899">
        <v>31</v>
      </c>
      <c r="B899">
        <v>-88.56</v>
      </c>
      <c r="C899">
        <v>991</v>
      </c>
      <c r="D899">
        <v>200000</v>
      </c>
      <c r="E899">
        <v>85</v>
      </c>
      <c r="F899" s="3">
        <v>104.4846288770725</v>
      </c>
    </row>
    <row r="900" spans="1:6">
      <c r="A900">
        <v>32</v>
      </c>
      <c r="B900">
        <v>-88.451999999999998</v>
      </c>
      <c r="C900">
        <v>991</v>
      </c>
      <c r="D900">
        <v>200000</v>
      </c>
      <c r="E900">
        <v>104</v>
      </c>
      <c r="F900" s="3">
        <v>104.76660847376235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91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92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38</v>
      </c>
      <c r="B918" t="s">
        <v>17</v>
      </c>
      <c r="C918" t="s">
        <v>20</v>
      </c>
      <c r="D918" t="s">
        <v>37</v>
      </c>
      <c r="E918" t="s">
        <v>36</v>
      </c>
      <c r="F918" t="s">
        <v>114</v>
      </c>
    </row>
    <row r="919" spans="1:10">
      <c r="A919">
        <v>1</v>
      </c>
      <c r="B919">
        <v>-91.947999999999993</v>
      </c>
      <c r="C919">
        <v>990</v>
      </c>
      <c r="D919">
        <v>200000</v>
      </c>
      <c r="E919">
        <v>71</v>
      </c>
      <c r="F919" s="3">
        <v>79.238741766087969</v>
      </c>
      <c r="J919" t="s">
        <v>143</v>
      </c>
    </row>
    <row r="920" spans="1:10">
      <c r="A920">
        <v>2</v>
      </c>
      <c r="B920">
        <v>-91.838999999999999</v>
      </c>
      <c r="C920">
        <v>990</v>
      </c>
      <c r="D920">
        <v>200000</v>
      </c>
      <c r="E920">
        <v>70</v>
      </c>
      <c r="F920" s="3">
        <v>80.467661597920369</v>
      </c>
    </row>
    <row r="921" spans="1:10">
      <c r="A921">
        <v>3</v>
      </c>
      <c r="B921">
        <v>-91.724000000000004</v>
      </c>
      <c r="C921">
        <v>990</v>
      </c>
      <c r="D921">
        <v>200000</v>
      </c>
      <c r="E921">
        <v>90</v>
      </c>
      <c r="F921" s="3">
        <v>81.8727449399465</v>
      </c>
    </row>
    <row r="922" spans="1:10">
      <c r="A922">
        <v>4</v>
      </c>
      <c r="B922">
        <v>-91.611999999999995</v>
      </c>
      <c r="C922">
        <v>990</v>
      </c>
      <c r="D922">
        <v>200000</v>
      </c>
      <c r="E922">
        <v>71</v>
      </c>
      <c r="F922" s="3">
        <v>83.506523596331661</v>
      </c>
    </row>
    <row r="923" spans="1:10">
      <c r="A923">
        <v>5</v>
      </c>
      <c r="B923">
        <v>-91.5</v>
      </c>
      <c r="C923">
        <v>990</v>
      </c>
      <c r="D923">
        <v>200000</v>
      </c>
      <c r="E923">
        <v>87</v>
      </c>
      <c r="F923" s="3">
        <v>85.734221341753141</v>
      </c>
    </row>
    <row r="924" spans="1:10">
      <c r="A924">
        <v>6</v>
      </c>
      <c r="B924">
        <v>-91.394000000000005</v>
      </c>
      <c r="C924">
        <v>990</v>
      </c>
      <c r="D924">
        <v>200000</v>
      </c>
      <c r="E924">
        <v>105</v>
      </c>
      <c r="F924" s="3">
        <v>88.948007368462285</v>
      </c>
    </row>
    <row r="925" spans="1:10">
      <c r="A925">
        <v>7</v>
      </c>
      <c r="B925">
        <v>-91.281000000000006</v>
      </c>
      <c r="C925">
        <v>990</v>
      </c>
      <c r="D925">
        <v>200000</v>
      </c>
      <c r="E925">
        <v>115</v>
      </c>
      <c r="F925" s="3">
        <v>94.554710165084131</v>
      </c>
    </row>
    <row r="926" spans="1:10">
      <c r="A926">
        <v>8</v>
      </c>
      <c r="B926">
        <v>-91.165000000000006</v>
      </c>
      <c r="C926">
        <v>990</v>
      </c>
      <c r="D926">
        <v>200000</v>
      </c>
      <c r="E926">
        <v>117</v>
      </c>
      <c r="F926" s="3">
        <v>104.22140509090445</v>
      </c>
    </row>
    <row r="927" spans="1:10">
      <c r="A927">
        <v>9</v>
      </c>
      <c r="B927">
        <v>-91.049000000000007</v>
      </c>
      <c r="C927">
        <v>990</v>
      </c>
      <c r="D927">
        <v>200000</v>
      </c>
      <c r="E927">
        <v>122</v>
      </c>
      <c r="F927" s="3">
        <v>119.83315131721358</v>
      </c>
    </row>
    <row r="928" spans="1:10">
      <c r="A928">
        <v>10</v>
      </c>
      <c r="B928">
        <v>-90.933999999999997</v>
      </c>
      <c r="C928">
        <v>990</v>
      </c>
      <c r="D928">
        <v>200000</v>
      </c>
      <c r="E928">
        <v>141</v>
      </c>
      <c r="F928" s="3">
        <v>142.95895982383786</v>
      </c>
    </row>
    <row r="929" spans="1:6">
      <c r="A929">
        <v>11</v>
      </c>
      <c r="B929">
        <v>-90.823999999999998</v>
      </c>
      <c r="C929">
        <v>990</v>
      </c>
      <c r="D929">
        <v>200000</v>
      </c>
      <c r="E929">
        <v>159</v>
      </c>
      <c r="F929" s="3">
        <v>172.83573502910548</v>
      </c>
    </row>
    <row r="930" spans="1:6">
      <c r="A930">
        <v>12</v>
      </c>
      <c r="B930">
        <v>-90.709000000000003</v>
      </c>
      <c r="C930">
        <v>990</v>
      </c>
      <c r="D930">
        <v>200000</v>
      </c>
      <c r="E930">
        <v>210</v>
      </c>
      <c r="F930" s="3">
        <v>210.82121472847382</v>
      </c>
    </row>
    <row r="931" spans="1:6">
      <c r="A931">
        <v>13</v>
      </c>
      <c r="B931">
        <v>-90.594999999999999</v>
      </c>
      <c r="C931">
        <v>990</v>
      </c>
      <c r="D931">
        <v>200000</v>
      </c>
      <c r="E931">
        <v>248</v>
      </c>
      <c r="F931" s="3">
        <v>251.31771422937842</v>
      </c>
    </row>
    <row r="932" spans="1:6">
      <c r="A932">
        <v>14</v>
      </c>
      <c r="B932">
        <v>-90.486999999999995</v>
      </c>
      <c r="C932">
        <v>990</v>
      </c>
      <c r="D932">
        <v>200000</v>
      </c>
      <c r="E932">
        <v>266</v>
      </c>
      <c r="F932" s="3">
        <v>286.6243067110525</v>
      </c>
    </row>
    <row r="933" spans="1:6">
      <c r="A933">
        <v>15</v>
      </c>
      <c r="B933">
        <v>-90.372</v>
      </c>
      <c r="C933">
        <v>990</v>
      </c>
      <c r="D933">
        <v>200000</v>
      </c>
      <c r="E933">
        <v>330</v>
      </c>
      <c r="F933" s="3">
        <v>314.07817554630708</v>
      </c>
    </row>
    <row r="934" spans="1:6">
      <c r="A934">
        <v>16</v>
      </c>
      <c r="B934">
        <v>-90.256</v>
      </c>
      <c r="C934">
        <v>990</v>
      </c>
      <c r="D934">
        <v>200000</v>
      </c>
      <c r="E934">
        <v>348</v>
      </c>
      <c r="F934" s="3">
        <v>325.35300815656603</v>
      </c>
    </row>
    <row r="935" spans="1:6">
      <c r="A935">
        <v>17</v>
      </c>
      <c r="B935">
        <v>-90.14</v>
      </c>
      <c r="C935">
        <v>990</v>
      </c>
      <c r="D935">
        <v>200000</v>
      </c>
      <c r="E935">
        <v>343</v>
      </c>
      <c r="F935" s="3">
        <v>317.73100718719292</v>
      </c>
    </row>
    <row r="936" spans="1:6">
      <c r="A936">
        <v>18</v>
      </c>
      <c r="B936">
        <v>-90.025000000000006</v>
      </c>
      <c r="C936">
        <v>990</v>
      </c>
      <c r="D936">
        <v>200000</v>
      </c>
      <c r="E936">
        <v>285</v>
      </c>
      <c r="F936" s="3">
        <v>293.62681576124595</v>
      </c>
    </row>
    <row r="937" spans="1:6">
      <c r="A937">
        <v>19</v>
      </c>
      <c r="B937">
        <v>-89.918999999999997</v>
      </c>
      <c r="C937">
        <v>990</v>
      </c>
      <c r="D937">
        <v>200000</v>
      </c>
      <c r="E937">
        <v>248</v>
      </c>
      <c r="F937" s="3">
        <v>261.72262443795364</v>
      </c>
    </row>
    <row r="938" spans="1:6">
      <c r="A938">
        <v>20</v>
      </c>
      <c r="B938">
        <v>-89.805999999999997</v>
      </c>
      <c r="C938">
        <v>990</v>
      </c>
      <c r="D938">
        <v>200000</v>
      </c>
      <c r="E938">
        <v>206</v>
      </c>
      <c r="F938" s="3">
        <v>224.03381961495853</v>
      </c>
    </row>
    <row r="939" spans="1:6">
      <c r="A939">
        <v>21</v>
      </c>
      <c r="B939">
        <v>-89.691000000000003</v>
      </c>
      <c r="C939">
        <v>990</v>
      </c>
      <c r="D939">
        <v>200000</v>
      </c>
      <c r="E939">
        <v>188</v>
      </c>
      <c r="F939" s="3">
        <v>188.06255263059205</v>
      </c>
    </row>
    <row r="940" spans="1:6">
      <c r="A940">
        <v>22</v>
      </c>
      <c r="B940">
        <v>-89.576999999999998</v>
      </c>
      <c r="C940">
        <v>990</v>
      </c>
      <c r="D940">
        <v>200000</v>
      </c>
      <c r="E940">
        <v>172</v>
      </c>
      <c r="F940" s="3">
        <v>158.99116846304733</v>
      </c>
    </row>
    <row r="941" spans="1:6">
      <c r="A941">
        <v>23</v>
      </c>
      <c r="B941">
        <v>-89.457999999999998</v>
      </c>
      <c r="C941">
        <v>990</v>
      </c>
      <c r="D941">
        <v>200000</v>
      </c>
      <c r="E941">
        <v>134</v>
      </c>
      <c r="F941" s="3">
        <v>137.30524812094123</v>
      </c>
    </row>
    <row r="942" spans="1:6">
      <c r="A942">
        <v>24</v>
      </c>
      <c r="B942">
        <v>-89.341999999999999</v>
      </c>
      <c r="C942">
        <v>990</v>
      </c>
      <c r="D942">
        <v>200000</v>
      </c>
      <c r="E942">
        <v>131</v>
      </c>
      <c r="F942" s="3">
        <v>124.05513349075873</v>
      </c>
    </row>
    <row r="943" spans="1:6">
      <c r="A943">
        <v>25</v>
      </c>
      <c r="B943">
        <v>-89.234999999999999</v>
      </c>
      <c r="C943">
        <v>990</v>
      </c>
      <c r="D943">
        <v>200000</v>
      </c>
      <c r="E943">
        <v>119</v>
      </c>
      <c r="F943" s="3">
        <v>117.18619155685013</v>
      </c>
    </row>
    <row r="944" spans="1:6">
      <c r="A944">
        <v>26</v>
      </c>
      <c r="B944">
        <v>-89.13</v>
      </c>
      <c r="C944">
        <v>990</v>
      </c>
      <c r="D944">
        <v>200000</v>
      </c>
      <c r="E944">
        <v>124</v>
      </c>
      <c r="F944" s="3">
        <v>113.86699794744203</v>
      </c>
    </row>
    <row r="945" spans="1:6">
      <c r="A945">
        <v>27</v>
      </c>
      <c r="B945">
        <v>-89.016000000000005</v>
      </c>
      <c r="C945">
        <v>990</v>
      </c>
      <c r="D945">
        <v>200000</v>
      </c>
      <c r="E945">
        <v>128</v>
      </c>
      <c r="F945" s="3">
        <v>112.62240992152414</v>
      </c>
    </row>
    <row r="946" spans="1:6">
      <c r="A946">
        <v>28</v>
      </c>
      <c r="B946">
        <v>-88.896000000000001</v>
      </c>
      <c r="C946">
        <v>990</v>
      </c>
      <c r="D946">
        <v>200000</v>
      </c>
      <c r="E946">
        <v>109</v>
      </c>
      <c r="F946" s="3">
        <v>112.75417908548935</v>
      </c>
    </row>
    <row r="947" spans="1:6">
      <c r="A947">
        <v>29</v>
      </c>
      <c r="B947">
        <v>-88.790999999999997</v>
      </c>
      <c r="C947">
        <v>990</v>
      </c>
      <c r="D947">
        <v>200000</v>
      </c>
      <c r="E947">
        <v>109</v>
      </c>
      <c r="F947" s="3">
        <v>113.46138733410903</v>
      </c>
    </row>
    <row r="948" spans="1:6">
      <c r="A948">
        <v>30</v>
      </c>
      <c r="B948">
        <v>-88.671999999999997</v>
      </c>
      <c r="C948">
        <v>990</v>
      </c>
      <c r="D948">
        <v>200000</v>
      </c>
      <c r="E948">
        <v>100</v>
      </c>
      <c r="F948" s="3">
        <v>114.55501355967752</v>
      </c>
    </row>
    <row r="949" spans="1:6">
      <c r="A949">
        <v>31</v>
      </c>
      <c r="B949">
        <v>-88.56</v>
      </c>
      <c r="C949">
        <v>990</v>
      </c>
      <c r="D949">
        <v>200000</v>
      </c>
      <c r="E949">
        <v>111</v>
      </c>
      <c r="F949" s="3">
        <v>115.70004011021378</v>
      </c>
    </row>
    <row r="950" spans="1:6">
      <c r="A950">
        <v>32</v>
      </c>
      <c r="B950">
        <v>-88.451999999999998</v>
      </c>
      <c r="C950">
        <v>990</v>
      </c>
      <c r="D950">
        <v>200000</v>
      </c>
      <c r="E950">
        <v>117</v>
      </c>
      <c r="F950" s="3">
        <v>116.84298394524967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93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94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38</v>
      </c>
      <c r="B968" t="s">
        <v>17</v>
      </c>
      <c r="C968" t="s">
        <v>20</v>
      </c>
      <c r="D968" t="s">
        <v>37</v>
      </c>
      <c r="E968" t="s">
        <v>36</v>
      </c>
      <c r="F968" t="s">
        <v>114</v>
      </c>
    </row>
    <row r="969" spans="1:10">
      <c r="A969">
        <v>1</v>
      </c>
      <c r="B969">
        <v>-91.947999999999993</v>
      </c>
      <c r="C969">
        <v>988</v>
      </c>
      <c r="D969">
        <v>200000</v>
      </c>
      <c r="E969">
        <v>59</v>
      </c>
      <c r="F969" s="3">
        <v>77.649720111649685</v>
      </c>
      <c r="J969" t="s">
        <v>144</v>
      </c>
    </row>
    <row r="970" spans="1:10">
      <c r="A970">
        <v>2</v>
      </c>
      <c r="B970">
        <v>-91.838999999999999</v>
      </c>
      <c r="C970">
        <v>988</v>
      </c>
      <c r="D970">
        <v>200000</v>
      </c>
      <c r="E970">
        <v>84</v>
      </c>
      <c r="F970" s="3">
        <v>78.687014334664312</v>
      </c>
    </row>
    <row r="971" spans="1:10">
      <c r="A971">
        <v>3</v>
      </c>
      <c r="B971">
        <v>-91.724000000000004</v>
      </c>
      <c r="C971">
        <v>988</v>
      </c>
      <c r="D971">
        <v>200000</v>
      </c>
      <c r="E971">
        <v>79</v>
      </c>
      <c r="F971" s="3">
        <v>79.790435594124531</v>
      </c>
    </row>
    <row r="972" spans="1:10">
      <c r="A972">
        <v>4</v>
      </c>
      <c r="B972">
        <v>-91.611999999999995</v>
      </c>
      <c r="C972">
        <v>988</v>
      </c>
      <c r="D972">
        <v>200000</v>
      </c>
      <c r="E972">
        <v>76</v>
      </c>
      <c r="F972" s="3">
        <v>80.900660244910313</v>
      </c>
    </row>
    <row r="973" spans="1:10">
      <c r="A973">
        <v>5</v>
      </c>
      <c r="B973">
        <v>-91.5</v>
      </c>
      <c r="C973">
        <v>988</v>
      </c>
      <c r="D973">
        <v>200000</v>
      </c>
      <c r="E973">
        <v>84</v>
      </c>
      <c r="F973" s="3">
        <v>82.134999770008065</v>
      </c>
    </row>
    <row r="974" spans="1:10">
      <c r="A974">
        <v>6</v>
      </c>
      <c r="B974">
        <v>-91.394000000000005</v>
      </c>
      <c r="C974">
        <v>988</v>
      </c>
      <c r="D974">
        <v>200000</v>
      </c>
      <c r="E974">
        <v>94</v>
      </c>
      <c r="F974" s="3">
        <v>83.646882314672297</v>
      </c>
    </row>
    <row r="975" spans="1:10">
      <c r="A975">
        <v>7</v>
      </c>
      <c r="B975">
        <v>-91.281000000000006</v>
      </c>
      <c r="C975">
        <v>988</v>
      </c>
      <c r="D975">
        <v>200000</v>
      </c>
      <c r="E975">
        <v>85</v>
      </c>
      <c r="F975" s="3">
        <v>86.240332631396626</v>
      </c>
    </row>
    <row r="976" spans="1:10">
      <c r="A976">
        <v>8</v>
      </c>
      <c r="B976">
        <v>-91.165000000000006</v>
      </c>
      <c r="C976">
        <v>988</v>
      </c>
      <c r="D976">
        <v>200000</v>
      </c>
      <c r="E976">
        <v>99</v>
      </c>
      <c r="F976" s="3">
        <v>91.387537119217384</v>
      </c>
    </row>
    <row r="977" spans="1:6">
      <c r="A977">
        <v>9</v>
      </c>
      <c r="B977">
        <v>-91.049000000000007</v>
      </c>
      <c r="C977">
        <v>988</v>
      </c>
      <c r="D977">
        <v>200000</v>
      </c>
      <c r="E977">
        <v>126</v>
      </c>
      <c r="F977" s="3">
        <v>101.736569245729</v>
      </c>
    </row>
    <row r="978" spans="1:6">
      <c r="A978">
        <v>10</v>
      </c>
      <c r="B978">
        <v>-90.933999999999997</v>
      </c>
      <c r="C978">
        <v>988</v>
      </c>
      <c r="D978">
        <v>200000</v>
      </c>
      <c r="E978">
        <v>123</v>
      </c>
      <c r="F978" s="3">
        <v>120.96959213732944</v>
      </c>
    </row>
    <row r="979" spans="1:6">
      <c r="A979">
        <v>11</v>
      </c>
      <c r="B979">
        <v>-90.823999999999998</v>
      </c>
      <c r="C979">
        <v>988</v>
      </c>
      <c r="D979">
        <v>200000</v>
      </c>
      <c r="E979">
        <v>166</v>
      </c>
      <c r="F979" s="3">
        <v>151.3150185410714</v>
      </c>
    </row>
    <row r="980" spans="1:6">
      <c r="A980">
        <v>12</v>
      </c>
      <c r="B980">
        <v>-90.709000000000003</v>
      </c>
      <c r="C980">
        <v>988</v>
      </c>
      <c r="D980">
        <v>200000</v>
      </c>
      <c r="E980">
        <v>189</v>
      </c>
      <c r="F980" s="3">
        <v>197.00084842689364</v>
      </c>
    </row>
    <row r="981" spans="1:6">
      <c r="A981">
        <v>13</v>
      </c>
      <c r="B981">
        <v>-90.594999999999999</v>
      </c>
      <c r="C981">
        <v>988</v>
      </c>
      <c r="D981">
        <v>200000</v>
      </c>
      <c r="E981">
        <v>239</v>
      </c>
      <c r="F981" s="3">
        <v>252.71230253283576</v>
      </c>
    </row>
    <row r="982" spans="1:6">
      <c r="A982">
        <v>14</v>
      </c>
      <c r="B982">
        <v>-90.486999999999995</v>
      </c>
      <c r="C982">
        <v>988</v>
      </c>
      <c r="D982">
        <v>200000</v>
      </c>
      <c r="E982">
        <v>291</v>
      </c>
      <c r="F982" s="3">
        <v>305.90071306697132</v>
      </c>
    </row>
    <row r="983" spans="1:6">
      <c r="A983">
        <v>15</v>
      </c>
      <c r="B983">
        <v>-90.372</v>
      </c>
      <c r="C983">
        <v>988</v>
      </c>
      <c r="D983">
        <v>200000</v>
      </c>
      <c r="E983">
        <v>350</v>
      </c>
      <c r="F983" s="3">
        <v>349.01950891657003</v>
      </c>
    </row>
    <row r="984" spans="1:6">
      <c r="A984">
        <v>16</v>
      </c>
      <c r="B984">
        <v>-90.256</v>
      </c>
      <c r="C984">
        <v>988</v>
      </c>
      <c r="D984">
        <v>200000</v>
      </c>
      <c r="E984">
        <v>367</v>
      </c>
      <c r="F984" s="3">
        <v>365.27217225691135</v>
      </c>
    </row>
    <row r="985" spans="1:6">
      <c r="A985">
        <v>17</v>
      </c>
      <c r="B985">
        <v>-90.14</v>
      </c>
      <c r="C985">
        <v>988</v>
      </c>
      <c r="D985">
        <v>200000</v>
      </c>
      <c r="E985">
        <v>369</v>
      </c>
      <c r="F985" s="3">
        <v>348.95723319262487</v>
      </c>
    </row>
    <row r="986" spans="1:6">
      <c r="A986">
        <v>18</v>
      </c>
      <c r="B986">
        <v>-90.025000000000006</v>
      </c>
      <c r="C986">
        <v>988</v>
      </c>
      <c r="D986">
        <v>200000</v>
      </c>
      <c r="E986">
        <v>315</v>
      </c>
      <c r="F986" s="3">
        <v>306.53257152074269</v>
      </c>
    </row>
    <row r="987" spans="1:6">
      <c r="A987">
        <v>19</v>
      </c>
      <c r="B987">
        <v>-89.918999999999997</v>
      </c>
      <c r="C987">
        <v>988</v>
      </c>
      <c r="D987">
        <v>200000</v>
      </c>
      <c r="E987">
        <v>276</v>
      </c>
      <c r="F987" s="3">
        <v>255.97599210182318</v>
      </c>
    </row>
    <row r="988" spans="1:6">
      <c r="A988">
        <v>20</v>
      </c>
      <c r="B988">
        <v>-89.805999999999997</v>
      </c>
      <c r="C988">
        <v>988</v>
      </c>
      <c r="D988">
        <v>200000</v>
      </c>
      <c r="E988">
        <v>173</v>
      </c>
      <c r="F988" s="3">
        <v>203.22485262682599</v>
      </c>
    </row>
    <row r="989" spans="1:6">
      <c r="A989">
        <v>21</v>
      </c>
      <c r="B989">
        <v>-89.691000000000003</v>
      </c>
      <c r="C989">
        <v>988</v>
      </c>
      <c r="D989">
        <v>200000</v>
      </c>
      <c r="E989">
        <v>171</v>
      </c>
      <c r="F989" s="3">
        <v>160.35140472250256</v>
      </c>
    </row>
    <row r="990" spans="1:6">
      <c r="A990">
        <v>22</v>
      </c>
      <c r="B990">
        <v>-89.576999999999998</v>
      </c>
      <c r="C990">
        <v>988</v>
      </c>
      <c r="D990">
        <v>200000</v>
      </c>
      <c r="E990">
        <v>116</v>
      </c>
      <c r="F990" s="3">
        <v>131.95163312757813</v>
      </c>
    </row>
    <row r="991" spans="1:6">
      <c r="A991">
        <v>23</v>
      </c>
      <c r="B991">
        <v>-89.457999999999998</v>
      </c>
      <c r="C991">
        <v>988</v>
      </c>
      <c r="D991">
        <v>200000</v>
      </c>
      <c r="E991">
        <v>114</v>
      </c>
      <c r="F991" s="3">
        <v>115.40002007502166</v>
      </c>
    </row>
    <row r="992" spans="1:6">
      <c r="A992">
        <v>24</v>
      </c>
      <c r="B992">
        <v>-89.341999999999999</v>
      </c>
      <c r="C992">
        <v>988</v>
      </c>
      <c r="D992">
        <v>200000</v>
      </c>
      <c r="E992">
        <v>144</v>
      </c>
      <c r="F992" s="3">
        <v>108.03160352743639</v>
      </c>
    </row>
    <row r="993" spans="1:6">
      <c r="A993">
        <v>25</v>
      </c>
      <c r="B993">
        <v>-89.234999999999999</v>
      </c>
      <c r="C993">
        <v>988</v>
      </c>
      <c r="D993">
        <v>200000</v>
      </c>
      <c r="E993">
        <v>101</v>
      </c>
      <c r="F993" s="3">
        <v>105.5776894879898</v>
      </c>
    </row>
    <row r="994" spans="1:6">
      <c r="A994">
        <v>26</v>
      </c>
      <c r="B994">
        <v>-89.13</v>
      </c>
      <c r="C994">
        <v>988</v>
      </c>
      <c r="D994">
        <v>200000</v>
      </c>
      <c r="E994">
        <v>95</v>
      </c>
      <c r="F994" s="3">
        <v>105.17289332704895</v>
      </c>
    </row>
    <row r="995" spans="1:6">
      <c r="A995">
        <v>27</v>
      </c>
      <c r="B995">
        <v>-89.016000000000005</v>
      </c>
      <c r="C995">
        <v>988</v>
      </c>
      <c r="D995">
        <v>200000</v>
      </c>
      <c r="E995">
        <v>115</v>
      </c>
      <c r="F995" s="3">
        <v>105.71002619637616</v>
      </c>
    </row>
    <row r="996" spans="1:6">
      <c r="A996">
        <v>28</v>
      </c>
      <c r="B996">
        <v>-88.896000000000001</v>
      </c>
      <c r="C996">
        <v>988</v>
      </c>
      <c r="D996">
        <v>200000</v>
      </c>
      <c r="E996">
        <v>118</v>
      </c>
      <c r="F996" s="3">
        <v>106.6810410374665</v>
      </c>
    </row>
    <row r="997" spans="1:6">
      <c r="A997">
        <v>29</v>
      </c>
      <c r="B997">
        <v>-88.790999999999997</v>
      </c>
      <c r="C997">
        <v>988</v>
      </c>
      <c r="D997">
        <v>200000</v>
      </c>
      <c r="E997">
        <v>113</v>
      </c>
      <c r="F997" s="3">
        <v>107.63900284839643</v>
      </c>
    </row>
    <row r="998" spans="1:6">
      <c r="A998">
        <v>30</v>
      </c>
      <c r="B998">
        <v>-88.671999999999997</v>
      </c>
      <c r="C998">
        <v>988</v>
      </c>
      <c r="D998">
        <v>200000</v>
      </c>
      <c r="E998">
        <v>113</v>
      </c>
      <c r="F998" s="3">
        <v>108.75809775361722</v>
      </c>
    </row>
    <row r="999" spans="1:6">
      <c r="A999">
        <v>31</v>
      </c>
      <c r="B999">
        <v>-88.56</v>
      </c>
      <c r="C999">
        <v>988</v>
      </c>
      <c r="D999">
        <v>200000</v>
      </c>
      <c r="E999">
        <v>90</v>
      </c>
      <c r="F999" s="3">
        <v>109.81951988687202</v>
      </c>
    </row>
    <row r="1000" spans="1:6">
      <c r="A1000">
        <v>32</v>
      </c>
      <c r="B1000">
        <v>-88.451999999999998</v>
      </c>
      <c r="C1000">
        <v>988</v>
      </c>
      <c r="D1000">
        <v>200000</v>
      </c>
      <c r="E1000">
        <v>105</v>
      </c>
      <c r="F1000" s="3">
        <v>110.84462614224707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95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96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38</v>
      </c>
      <c r="B1018" t="s">
        <v>17</v>
      </c>
      <c r="C1018" t="s">
        <v>20</v>
      </c>
      <c r="D1018" t="s">
        <v>37</v>
      </c>
      <c r="E1018" t="s">
        <v>36</v>
      </c>
      <c r="F1018" t="s">
        <v>114</v>
      </c>
    </row>
    <row r="1019" spans="1:10">
      <c r="A1019">
        <v>1</v>
      </c>
      <c r="B1019">
        <v>-91.947999999999993</v>
      </c>
      <c r="C1019">
        <v>991</v>
      </c>
      <c r="D1019">
        <v>200000</v>
      </c>
      <c r="E1019">
        <v>82</v>
      </c>
      <c r="F1019" s="3">
        <v>80.099392417521557</v>
      </c>
      <c r="J1019" t="s">
        <v>145</v>
      </c>
    </row>
    <row r="1020" spans="1:10">
      <c r="A1020">
        <v>2</v>
      </c>
      <c r="B1020">
        <v>-91.838999999999999</v>
      </c>
      <c r="C1020">
        <v>991</v>
      </c>
      <c r="D1020">
        <v>200000</v>
      </c>
      <c r="E1020">
        <v>73</v>
      </c>
      <c r="F1020" s="3">
        <v>80.91800058757201</v>
      </c>
    </row>
    <row r="1021" spans="1:10">
      <c r="A1021">
        <v>3</v>
      </c>
      <c r="B1021">
        <v>-91.724000000000004</v>
      </c>
      <c r="C1021">
        <v>991</v>
      </c>
      <c r="D1021">
        <v>200000</v>
      </c>
      <c r="E1021">
        <v>71</v>
      </c>
      <c r="F1021" s="3">
        <v>81.795472606523575</v>
      </c>
    </row>
    <row r="1022" spans="1:10">
      <c r="A1022">
        <v>4</v>
      </c>
      <c r="B1022">
        <v>-91.611999999999995</v>
      </c>
      <c r="C1022">
        <v>991</v>
      </c>
      <c r="D1022">
        <v>200000</v>
      </c>
      <c r="E1022">
        <v>71</v>
      </c>
      <c r="F1022" s="3">
        <v>82.70022551928524</v>
      </c>
    </row>
    <row r="1023" spans="1:10">
      <c r="A1023">
        <v>5</v>
      </c>
      <c r="B1023">
        <v>-91.5</v>
      </c>
      <c r="C1023">
        <v>991</v>
      </c>
      <c r="D1023">
        <v>200000</v>
      </c>
      <c r="E1023">
        <v>90</v>
      </c>
      <c r="F1023" s="3">
        <v>83.767418429293983</v>
      </c>
    </row>
    <row r="1024" spans="1:10">
      <c r="A1024">
        <v>6</v>
      </c>
      <c r="B1024">
        <v>-91.394000000000005</v>
      </c>
      <c r="C1024">
        <v>991</v>
      </c>
      <c r="D1024">
        <v>200000</v>
      </c>
      <c r="E1024">
        <v>96</v>
      </c>
      <c r="F1024" s="3">
        <v>85.198713247895455</v>
      </c>
    </row>
    <row r="1025" spans="1:6">
      <c r="A1025">
        <v>7</v>
      </c>
      <c r="B1025">
        <v>-91.281000000000006</v>
      </c>
      <c r="C1025">
        <v>991</v>
      </c>
      <c r="D1025">
        <v>200000</v>
      </c>
      <c r="E1025">
        <v>84</v>
      </c>
      <c r="F1025" s="3">
        <v>87.857903930443939</v>
      </c>
    </row>
    <row r="1026" spans="1:6">
      <c r="A1026">
        <v>8</v>
      </c>
      <c r="B1026">
        <v>-91.165000000000006</v>
      </c>
      <c r="C1026">
        <v>991</v>
      </c>
      <c r="D1026">
        <v>200000</v>
      </c>
      <c r="E1026">
        <v>116</v>
      </c>
      <c r="F1026" s="3">
        <v>93.304907661113262</v>
      </c>
    </row>
    <row r="1027" spans="1:6">
      <c r="A1027">
        <v>9</v>
      </c>
      <c r="B1027">
        <v>-91.049000000000007</v>
      </c>
      <c r="C1027">
        <v>991</v>
      </c>
      <c r="D1027">
        <v>200000</v>
      </c>
      <c r="E1027">
        <v>127</v>
      </c>
      <c r="F1027" s="3">
        <v>104.17240796092206</v>
      </c>
    </row>
    <row r="1028" spans="1:6">
      <c r="A1028">
        <v>10</v>
      </c>
      <c r="B1028">
        <v>-90.933999999999997</v>
      </c>
      <c r="C1028">
        <v>991</v>
      </c>
      <c r="D1028">
        <v>200000</v>
      </c>
      <c r="E1028">
        <v>121</v>
      </c>
      <c r="F1028" s="3">
        <v>123.9207027983653</v>
      </c>
    </row>
    <row r="1029" spans="1:6">
      <c r="A1029">
        <v>11</v>
      </c>
      <c r="B1029">
        <v>-90.823999999999998</v>
      </c>
      <c r="C1029">
        <v>991</v>
      </c>
      <c r="D1029">
        <v>200000</v>
      </c>
      <c r="E1029">
        <v>159</v>
      </c>
      <c r="F1029" s="3">
        <v>154.37012945581432</v>
      </c>
    </row>
    <row r="1030" spans="1:6">
      <c r="A1030">
        <v>12</v>
      </c>
      <c r="B1030">
        <v>-90.709000000000003</v>
      </c>
      <c r="C1030">
        <v>991</v>
      </c>
      <c r="D1030">
        <v>200000</v>
      </c>
      <c r="E1030">
        <v>174</v>
      </c>
      <c r="F1030" s="3">
        <v>199.35932614578553</v>
      </c>
    </row>
    <row r="1031" spans="1:6">
      <c r="A1031">
        <v>13</v>
      </c>
      <c r="B1031">
        <v>-90.594999999999999</v>
      </c>
      <c r="C1031">
        <v>991</v>
      </c>
      <c r="D1031">
        <v>200000</v>
      </c>
      <c r="E1031">
        <v>257</v>
      </c>
      <c r="F1031" s="3">
        <v>253.58077743716669</v>
      </c>
    </row>
    <row r="1032" spans="1:6">
      <c r="A1032">
        <v>14</v>
      </c>
      <c r="B1032">
        <v>-90.486999999999995</v>
      </c>
      <c r="C1032">
        <v>991</v>
      </c>
      <c r="D1032">
        <v>200000</v>
      </c>
      <c r="E1032">
        <v>303</v>
      </c>
      <c r="F1032" s="3">
        <v>305.26667512211066</v>
      </c>
    </row>
    <row r="1033" spans="1:6">
      <c r="A1033">
        <v>15</v>
      </c>
      <c r="B1033">
        <v>-90.372</v>
      </c>
      <c r="C1033">
        <v>991</v>
      </c>
      <c r="D1033">
        <v>200000</v>
      </c>
      <c r="E1033">
        <v>377</v>
      </c>
      <c r="F1033" s="3">
        <v>347.83830045015486</v>
      </c>
    </row>
    <row r="1034" spans="1:6">
      <c r="A1034">
        <v>16</v>
      </c>
      <c r="B1034">
        <v>-90.256</v>
      </c>
      <c r="C1034">
        <v>991</v>
      </c>
      <c r="D1034">
        <v>200000</v>
      </c>
      <c r="E1034">
        <v>344</v>
      </c>
      <c r="F1034" s="3">
        <v>365.52820300660346</v>
      </c>
    </row>
    <row r="1035" spans="1:6">
      <c r="A1035">
        <v>17</v>
      </c>
      <c r="B1035">
        <v>-90.14</v>
      </c>
      <c r="C1035">
        <v>991</v>
      </c>
      <c r="D1035">
        <v>200000</v>
      </c>
      <c r="E1035">
        <v>356</v>
      </c>
      <c r="F1035" s="3">
        <v>352.41111097892411</v>
      </c>
    </row>
    <row r="1036" spans="1:6">
      <c r="A1036">
        <v>18</v>
      </c>
      <c r="B1036">
        <v>-90.025000000000006</v>
      </c>
      <c r="C1036">
        <v>991</v>
      </c>
      <c r="D1036">
        <v>200000</v>
      </c>
      <c r="E1036">
        <v>337</v>
      </c>
      <c r="F1036" s="3">
        <v>313.47761866591145</v>
      </c>
    </row>
    <row r="1037" spans="1:6">
      <c r="A1037">
        <v>19</v>
      </c>
      <c r="B1037">
        <v>-89.918999999999997</v>
      </c>
      <c r="C1037">
        <v>991</v>
      </c>
      <c r="D1037">
        <v>200000</v>
      </c>
      <c r="E1037">
        <v>259</v>
      </c>
      <c r="F1037" s="3">
        <v>264.95737872199186</v>
      </c>
    </row>
    <row r="1038" spans="1:6">
      <c r="A1038">
        <v>20</v>
      </c>
      <c r="B1038">
        <v>-89.805999999999997</v>
      </c>
      <c r="C1038">
        <v>991</v>
      </c>
      <c r="D1038">
        <v>200000</v>
      </c>
      <c r="E1038">
        <v>202</v>
      </c>
      <c r="F1038" s="3">
        <v>212.28548803596277</v>
      </c>
    </row>
    <row r="1039" spans="1:6">
      <c r="A1039">
        <v>21</v>
      </c>
      <c r="B1039">
        <v>-89.691000000000003</v>
      </c>
      <c r="C1039">
        <v>991</v>
      </c>
      <c r="D1039">
        <v>200000</v>
      </c>
      <c r="E1039">
        <v>166</v>
      </c>
      <c r="F1039" s="3">
        <v>167.51204833770166</v>
      </c>
    </row>
    <row r="1040" spans="1:6">
      <c r="A1040">
        <v>22</v>
      </c>
      <c r="B1040">
        <v>-89.576999999999998</v>
      </c>
      <c r="C1040">
        <v>991</v>
      </c>
      <c r="D1040">
        <v>200000</v>
      </c>
      <c r="E1040">
        <v>130</v>
      </c>
      <c r="F1040" s="3">
        <v>136.2521474662264</v>
      </c>
    </row>
    <row r="1041" spans="1:6">
      <c r="A1041">
        <v>23</v>
      </c>
      <c r="B1041">
        <v>-89.457999999999998</v>
      </c>
      <c r="C1041">
        <v>991</v>
      </c>
      <c r="D1041">
        <v>200000</v>
      </c>
      <c r="E1041">
        <v>117</v>
      </c>
      <c r="F1041" s="3">
        <v>116.79458857931178</v>
      </c>
    </row>
    <row r="1042" spans="1:6">
      <c r="A1042">
        <v>24</v>
      </c>
      <c r="B1042">
        <v>-89.341999999999999</v>
      </c>
      <c r="C1042">
        <v>991</v>
      </c>
      <c r="D1042">
        <v>200000</v>
      </c>
      <c r="E1042">
        <v>126</v>
      </c>
      <c r="F1042" s="3">
        <v>107.28594541101937</v>
      </c>
    </row>
    <row r="1043" spans="1:6">
      <c r="A1043">
        <v>25</v>
      </c>
      <c r="B1043">
        <v>-89.234999999999999</v>
      </c>
      <c r="C1043">
        <v>991</v>
      </c>
      <c r="D1043">
        <v>200000</v>
      </c>
      <c r="E1043">
        <v>115</v>
      </c>
      <c r="F1043" s="3">
        <v>103.54300296189902</v>
      </c>
    </row>
    <row r="1044" spans="1:6">
      <c r="A1044">
        <v>26</v>
      </c>
      <c r="B1044">
        <v>-89.13</v>
      </c>
      <c r="C1044">
        <v>991</v>
      </c>
      <c r="D1044">
        <v>200000</v>
      </c>
      <c r="E1044">
        <v>105</v>
      </c>
      <c r="F1044" s="3">
        <v>102.36183039155195</v>
      </c>
    </row>
    <row r="1045" spans="1:6">
      <c r="A1045">
        <v>27</v>
      </c>
      <c r="B1045">
        <v>-89.016000000000005</v>
      </c>
      <c r="C1045">
        <v>991</v>
      </c>
      <c r="D1045">
        <v>200000</v>
      </c>
      <c r="E1045">
        <v>104</v>
      </c>
      <c r="F1045" s="3">
        <v>102.38861966762013</v>
      </c>
    </row>
    <row r="1046" spans="1:6">
      <c r="A1046">
        <v>28</v>
      </c>
      <c r="B1046">
        <v>-88.896000000000001</v>
      </c>
      <c r="C1046">
        <v>991</v>
      </c>
      <c r="D1046">
        <v>200000</v>
      </c>
      <c r="E1046">
        <v>100</v>
      </c>
      <c r="F1046" s="3">
        <v>103.00708958659071</v>
      </c>
    </row>
    <row r="1047" spans="1:6">
      <c r="A1047">
        <v>29</v>
      </c>
      <c r="B1047">
        <v>-88.790999999999997</v>
      </c>
      <c r="C1047">
        <v>991</v>
      </c>
      <c r="D1047">
        <v>200000</v>
      </c>
      <c r="E1047">
        <v>96</v>
      </c>
      <c r="F1047" s="3">
        <v>103.72087039659334</v>
      </c>
    </row>
    <row r="1048" spans="1:6">
      <c r="A1048">
        <v>30</v>
      </c>
      <c r="B1048">
        <v>-88.671999999999997</v>
      </c>
      <c r="C1048">
        <v>991</v>
      </c>
      <c r="D1048">
        <v>200000</v>
      </c>
      <c r="E1048">
        <v>108</v>
      </c>
      <c r="F1048" s="3">
        <v>104.58856092095053</v>
      </c>
    </row>
    <row r="1049" spans="1:6">
      <c r="A1049">
        <v>31</v>
      </c>
      <c r="B1049">
        <v>-88.56</v>
      </c>
      <c r="C1049">
        <v>991</v>
      </c>
      <c r="D1049">
        <v>200000</v>
      </c>
      <c r="E1049">
        <v>102</v>
      </c>
      <c r="F1049" s="3">
        <v>105.421062036712</v>
      </c>
    </row>
    <row r="1050" spans="1:6">
      <c r="A1050">
        <v>32</v>
      </c>
      <c r="B1050">
        <v>-88.451999999999998</v>
      </c>
      <c r="C1050">
        <v>991</v>
      </c>
      <c r="D1050">
        <v>200000</v>
      </c>
      <c r="E1050">
        <v>95</v>
      </c>
      <c r="F1050" s="3">
        <v>106.22729113484799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97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98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38</v>
      </c>
      <c r="B1068" t="s">
        <v>17</v>
      </c>
      <c r="C1068" t="s">
        <v>20</v>
      </c>
      <c r="D1068" t="s">
        <v>37</v>
      </c>
      <c r="E1068" t="s">
        <v>36</v>
      </c>
      <c r="F1068" t="s">
        <v>114</v>
      </c>
    </row>
    <row r="1069" spans="1:10">
      <c r="A1069">
        <v>1</v>
      </c>
      <c r="B1069">
        <v>-91.947999999999993</v>
      </c>
      <c r="C1069">
        <v>991</v>
      </c>
      <c r="D1069">
        <v>200000</v>
      </c>
      <c r="E1069">
        <v>59</v>
      </c>
      <c r="F1069" s="3">
        <v>71.780122649130234</v>
      </c>
      <c r="J1069" t="s">
        <v>146</v>
      </c>
    </row>
    <row r="1070" spans="1:10">
      <c r="A1070">
        <v>2</v>
      </c>
      <c r="B1070">
        <v>-91.838999999999999</v>
      </c>
      <c r="C1070">
        <v>991</v>
      </c>
      <c r="D1070">
        <v>200000</v>
      </c>
      <c r="E1070">
        <v>68</v>
      </c>
      <c r="F1070" s="3">
        <v>73.209478428546333</v>
      </c>
    </row>
    <row r="1071" spans="1:10">
      <c r="A1071">
        <v>3</v>
      </c>
      <c r="B1071">
        <v>-91.724000000000004</v>
      </c>
      <c r="C1071">
        <v>991</v>
      </c>
      <c r="D1071">
        <v>200000</v>
      </c>
      <c r="E1071">
        <v>78</v>
      </c>
      <c r="F1071" s="3">
        <v>74.721786413576268</v>
      </c>
    </row>
    <row r="1072" spans="1:10">
      <c r="A1072">
        <v>4</v>
      </c>
      <c r="B1072">
        <v>-91.611999999999995</v>
      </c>
      <c r="C1072">
        <v>991</v>
      </c>
      <c r="D1072">
        <v>200000</v>
      </c>
      <c r="E1072">
        <v>68</v>
      </c>
      <c r="F1072" s="3">
        <v>76.213896011551299</v>
      </c>
    </row>
    <row r="1073" spans="1:6">
      <c r="A1073">
        <v>5</v>
      </c>
      <c r="B1073">
        <v>-91.5</v>
      </c>
      <c r="C1073">
        <v>991</v>
      </c>
      <c r="D1073">
        <v>200000</v>
      </c>
      <c r="E1073">
        <v>75</v>
      </c>
      <c r="F1073" s="3">
        <v>77.781978769864708</v>
      </c>
    </row>
    <row r="1074" spans="1:6">
      <c r="A1074">
        <v>6</v>
      </c>
      <c r="B1074">
        <v>-91.394000000000005</v>
      </c>
      <c r="C1074">
        <v>991</v>
      </c>
      <c r="D1074">
        <v>200000</v>
      </c>
      <c r="E1074">
        <v>92</v>
      </c>
      <c r="F1074" s="3">
        <v>79.500805535944437</v>
      </c>
    </row>
    <row r="1075" spans="1:6">
      <c r="A1075">
        <v>7</v>
      </c>
      <c r="B1075">
        <v>-91.281000000000006</v>
      </c>
      <c r="C1075">
        <v>991</v>
      </c>
      <c r="D1075">
        <v>200000</v>
      </c>
      <c r="E1075">
        <v>96</v>
      </c>
      <c r="F1075" s="3">
        <v>82.075428881341765</v>
      </c>
    </row>
    <row r="1076" spans="1:6">
      <c r="A1076">
        <v>8</v>
      </c>
      <c r="B1076">
        <v>-91.165000000000006</v>
      </c>
      <c r="C1076">
        <v>991</v>
      </c>
      <c r="D1076">
        <v>200000</v>
      </c>
      <c r="E1076">
        <v>89</v>
      </c>
      <c r="F1076" s="3">
        <v>86.78107411500028</v>
      </c>
    </row>
    <row r="1077" spans="1:6">
      <c r="A1077">
        <v>9</v>
      </c>
      <c r="B1077">
        <v>-91.049000000000007</v>
      </c>
      <c r="C1077">
        <v>991</v>
      </c>
      <c r="D1077">
        <v>200000</v>
      </c>
      <c r="E1077">
        <v>102</v>
      </c>
      <c r="F1077" s="3">
        <v>96.185975078798648</v>
      </c>
    </row>
    <row r="1078" spans="1:6">
      <c r="A1078">
        <v>10</v>
      </c>
      <c r="B1078">
        <v>-90.933999999999997</v>
      </c>
      <c r="C1078">
        <v>991</v>
      </c>
      <c r="D1078">
        <v>200000</v>
      </c>
      <c r="E1078">
        <v>134</v>
      </c>
      <c r="F1078" s="3">
        <v>114.24362621373817</v>
      </c>
    </row>
    <row r="1079" spans="1:6">
      <c r="A1079">
        <v>11</v>
      </c>
      <c r="B1079">
        <v>-90.823999999999998</v>
      </c>
      <c r="C1079">
        <v>991</v>
      </c>
      <c r="D1079">
        <v>200000</v>
      </c>
      <c r="E1079">
        <v>148</v>
      </c>
      <c r="F1079" s="3">
        <v>143.91751191718905</v>
      </c>
    </row>
    <row r="1080" spans="1:6">
      <c r="A1080">
        <v>12</v>
      </c>
      <c r="B1080">
        <v>-90.709000000000003</v>
      </c>
      <c r="C1080">
        <v>991</v>
      </c>
      <c r="D1080">
        <v>200000</v>
      </c>
      <c r="E1080">
        <v>202</v>
      </c>
      <c r="F1080" s="3">
        <v>190.30092862071433</v>
      </c>
    </row>
    <row r="1081" spans="1:6">
      <c r="A1081">
        <v>13</v>
      </c>
      <c r="B1081">
        <v>-90.594999999999999</v>
      </c>
      <c r="C1081">
        <v>991</v>
      </c>
      <c r="D1081">
        <v>200000</v>
      </c>
      <c r="E1081">
        <v>250</v>
      </c>
      <c r="F1081" s="3">
        <v>248.54202525423213</v>
      </c>
    </row>
    <row r="1082" spans="1:6">
      <c r="A1082">
        <v>14</v>
      </c>
      <c r="B1082">
        <v>-90.486999999999995</v>
      </c>
      <c r="C1082">
        <v>991</v>
      </c>
      <c r="D1082">
        <v>200000</v>
      </c>
      <c r="E1082">
        <v>266</v>
      </c>
      <c r="F1082" s="3">
        <v>305.08475199862306</v>
      </c>
    </row>
    <row r="1083" spans="1:6">
      <c r="A1083">
        <v>15</v>
      </c>
      <c r="B1083">
        <v>-90.372</v>
      </c>
      <c r="C1083">
        <v>991</v>
      </c>
      <c r="D1083">
        <v>200000</v>
      </c>
      <c r="E1083">
        <v>322</v>
      </c>
      <c r="F1083" s="3">
        <v>350.89131296262548</v>
      </c>
    </row>
    <row r="1084" spans="1:6">
      <c r="A1084">
        <v>16</v>
      </c>
      <c r="B1084">
        <v>-90.256</v>
      </c>
      <c r="C1084">
        <v>991</v>
      </c>
      <c r="D1084">
        <v>200000</v>
      </c>
      <c r="E1084">
        <v>399</v>
      </c>
      <c r="F1084" s="3">
        <v>367.01861095681261</v>
      </c>
    </row>
    <row r="1085" spans="1:6">
      <c r="A1085">
        <v>17</v>
      </c>
      <c r="B1085">
        <v>-90.14</v>
      </c>
      <c r="C1085">
        <v>991</v>
      </c>
      <c r="D1085">
        <v>200000</v>
      </c>
      <c r="E1085">
        <v>384</v>
      </c>
      <c r="F1085" s="3">
        <v>347.47384798182986</v>
      </c>
    </row>
    <row r="1086" spans="1:6">
      <c r="A1086">
        <v>18</v>
      </c>
      <c r="B1086">
        <v>-90.025000000000006</v>
      </c>
      <c r="C1086">
        <v>991</v>
      </c>
      <c r="D1086">
        <v>200000</v>
      </c>
      <c r="E1086">
        <v>324</v>
      </c>
      <c r="F1086" s="3">
        <v>300.61545413214407</v>
      </c>
    </row>
    <row r="1087" spans="1:6">
      <c r="A1087">
        <v>19</v>
      </c>
      <c r="B1087">
        <v>-89.918999999999997</v>
      </c>
      <c r="C1087">
        <v>991</v>
      </c>
      <c r="D1087">
        <v>200000</v>
      </c>
      <c r="E1087">
        <v>226</v>
      </c>
      <c r="F1087" s="3">
        <v>247.10484728301603</v>
      </c>
    </row>
    <row r="1088" spans="1:6">
      <c r="A1088">
        <v>20</v>
      </c>
      <c r="B1088">
        <v>-89.805999999999997</v>
      </c>
      <c r="C1088">
        <v>991</v>
      </c>
      <c r="D1088">
        <v>200000</v>
      </c>
      <c r="E1088">
        <v>204</v>
      </c>
      <c r="F1088" s="3">
        <v>193.81187803014072</v>
      </c>
    </row>
    <row r="1089" spans="1:6">
      <c r="A1089">
        <v>21</v>
      </c>
      <c r="B1089">
        <v>-89.691000000000003</v>
      </c>
      <c r="C1089">
        <v>991</v>
      </c>
      <c r="D1089">
        <v>200000</v>
      </c>
      <c r="E1089">
        <v>127</v>
      </c>
      <c r="F1089" s="3">
        <v>152.96639545051994</v>
      </c>
    </row>
    <row r="1090" spans="1:6">
      <c r="A1090">
        <v>22</v>
      </c>
      <c r="B1090">
        <v>-89.576999999999998</v>
      </c>
      <c r="C1090">
        <v>991</v>
      </c>
      <c r="D1090">
        <v>200000</v>
      </c>
      <c r="E1090">
        <v>124</v>
      </c>
      <c r="F1090" s="3">
        <v>127.84234878189058</v>
      </c>
    </row>
    <row r="1091" spans="1:6">
      <c r="A1091">
        <v>23</v>
      </c>
      <c r="B1091">
        <v>-89.457999999999998</v>
      </c>
      <c r="C1091">
        <v>991</v>
      </c>
      <c r="D1091">
        <v>200000</v>
      </c>
      <c r="E1091">
        <v>117</v>
      </c>
      <c r="F1091" s="3">
        <v>114.60883836472166</v>
      </c>
    </row>
    <row r="1092" spans="1:6">
      <c r="A1092">
        <v>24</v>
      </c>
      <c r="B1092">
        <v>-89.341999999999999</v>
      </c>
      <c r="C1092">
        <v>991</v>
      </c>
      <c r="D1092">
        <v>200000</v>
      </c>
      <c r="E1092">
        <v>124</v>
      </c>
      <c r="F1092" s="3">
        <v>109.64278210175662</v>
      </c>
    </row>
    <row r="1093" spans="1:6">
      <c r="A1093">
        <v>25</v>
      </c>
      <c r="B1093">
        <v>-89.234999999999999</v>
      </c>
      <c r="C1093">
        <v>991</v>
      </c>
      <c r="D1093">
        <v>200000</v>
      </c>
      <c r="E1093">
        <v>111</v>
      </c>
      <c r="F1093" s="3">
        <v>108.62948754002682</v>
      </c>
    </row>
    <row r="1094" spans="1:6">
      <c r="A1094">
        <v>26</v>
      </c>
      <c r="B1094">
        <v>-89.13</v>
      </c>
      <c r="C1094">
        <v>991</v>
      </c>
      <c r="D1094">
        <v>200000</v>
      </c>
      <c r="E1094">
        <v>124</v>
      </c>
      <c r="F1094" s="3">
        <v>109.12228300141456</v>
      </c>
    </row>
    <row r="1095" spans="1:6">
      <c r="A1095">
        <v>27</v>
      </c>
      <c r="B1095">
        <v>-89.016000000000005</v>
      </c>
      <c r="C1095">
        <v>991</v>
      </c>
      <c r="D1095">
        <v>200000</v>
      </c>
      <c r="E1095">
        <v>112</v>
      </c>
      <c r="F1095" s="3">
        <v>110.30871886449604</v>
      </c>
    </row>
    <row r="1096" spans="1:6">
      <c r="A1096">
        <v>28</v>
      </c>
      <c r="B1096">
        <v>-88.896000000000001</v>
      </c>
      <c r="C1096">
        <v>991</v>
      </c>
      <c r="D1096">
        <v>200000</v>
      </c>
      <c r="E1096">
        <v>97</v>
      </c>
      <c r="F1096" s="3">
        <v>111.79788210955873</v>
      </c>
    </row>
    <row r="1097" spans="1:6">
      <c r="A1097">
        <v>29</v>
      </c>
      <c r="B1097">
        <v>-88.790999999999997</v>
      </c>
      <c r="C1097">
        <v>991</v>
      </c>
      <c r="D1097">
        <v>200000</v>
      </c>
      <c r="E1097">
        <v>118</v>
      </c>
      <c r="F1097" s="3">
        <v>113.15710313950028</v>
      </c>
    </row>
    <row r="1098" spans="1:6">
      <c r="A1098">
        <v>30</v>
      </c>
      <c r="B1098">
        <v>-88.671999999999997</v>
      </c>
      <c r="C1098">
        <v>991</v>
      </c>
      <c r="D1098">
        <v>200000</v>
      </c>
      <c r="E1098">
        <v>111</v>
      </c>
      <c r="F1098" s="3">
        <v>114.7125488678724</v>
      </c>
    </row>
    <row r="1099" spans="1:6">
      <c r="A1099">
        <v>31</v>
      </c>
      <c r="B1099">
        <v>-88.56</v>
      </c>
      <c r="C1099">
        <v>991</v>
      </c>
      <c r="D1099">
        <v>200000</v>
      </c>
      <c r="E1099">
        <v>123</v>
      </c>
      <c r="F1099" s="3">
        <v>116.17965704088842</v>
      </c>
    </row>
    <row r="1100" spans="1:6">
      <c r="A1100">
        <v>32</v>
      </c>
      <c r="B1100">
        <v>-88.451999999999998</v>
      </c>
      <c r="C1100">
        <v>991</v>
      </c>
      <c r="D1100">
        <v>200000</v>
      </c>
      <c r="E1100">
        <v>104</v>
      </c>
      <c r="F1100" s="3">
        <v>117.59489071740103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99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100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38</v>
      </c>
      <c r="B1118" t="s">
        <v>17</v>
      </c>
      <c r="C1118" t="s">
        <v>20</v>
      </c>
      <c r="D1118" t="s">
        <v>37</v>
      </c>
      <c r="E1118" t="s">
        <v>36</v>
      </c>
      <c r="F1118" t="s">
        <v>114</v>
      </c>
    </row>
    <row r="1119" spans="1:10">
      <c r="A1119">
        <v>1</v>
      </c>
      <c r="B1119">
        <v>-91.947999999999993</v>
      </c>
      <c r="C1119">
        <v>988</v>
      </c>
      <c r="D1119">
        <v>200000</v>
      </c>
      <c r="E1119">
        <v>71</v>
      </c>
      <c r="F1119" s="3">
        <v>77.02614448337205</v>
      </c>
      <c r="J1119" t="s">
        <v>147</v>
      </c>
    </row>
    <row r="1120" spans="1:10">
      <c r="A1120">
        <v>2</v>
      </c>
      <c r="B1120">
        <v>-91.838999999999999</v>
      </c>
      <c r="C1120">
        <v>988</v>
      </c>
      <c r="D1120">
        <v>200000</v>
      </c>
      <c r="E1120">
        <v>84</v>
      </c>
      <c r="F1120" s="3">
        <v>77.866728828700957</v>
      </c>
    </row>
    <row r="1121" spans="1:6">
      <c r="A1121">
        <v>3</v>
      </c>
      <c r="B1121">
        <v>-91.724000000000004</v>
      </c>
      <c r="C1121">
        <v>988</v>
      </c>
      <c r="D1121">
        <v>200000</v>
      </c>
      <c r="E1121">
        <v>79</v>
      </c>
      <c r="F1121" s="3">
        <v>78.883836883465577</v>
      </c>
    </row>
    <row r="1122" spans="1:6">
      <c r="A1122">
        <v>4</v>
      </c>
      <c r="B1122">
        <v>-91.611999999999995</v>
      </c>
      <c r="C1122">
        <v>988</v>
      </c>
      <c r="D1122">
        <v>200000</v>
      </c>
      <c r="E1122">
        <v>60</v>
      </c>
      <c r="F1122" s="3">
        <v>80.107982480997251</v>
      </c>
    </row>
    <row r="1123" spans="1:6">
      <c r="A1123">
        <v>5</v>
      </c>
      <c r="B1123">
        <v>-91.5</v>
      </c>
      <c r="C1123">
        <v>988</v>
      </c>
      <c r="D1123">
        <v>200000</v>
      </c>
      <c r="E1123">
        <v>98</v>
      </c>
      <c r="F1123" s="3">
        <v>81.729325302707565</v>
      </c>
    </row>
    <row r="1124" spans="1:6">
      <c r="A1124">
        <v>6</v>
      </c>
      <c r="B1124">
        <v>-91.394000000000005</v>
      </c>
      <c r="C1124">
        <v>988</v>
      </c>
      <c r="D1124">
        <v>200000</v>
      </c>
      <c r="E1124">
        <v>98</v>
      </c>
      <c r="F1124" s="3">
        <v>83.850731392762341</v>
      </c>
    </row>
    <row r="1125" spans="1:6">
      <c r="A1125">
        <v>7</v>
      </c>
      <c r="B1125">
        <v>-91.281000000000006</v>
      </c>
      <c r="C1125">
        <v>988</v>
      </c>
      <c r="D1125">
        <v>200000</v>
      </c>
      <c r="E1125">
        <v>110</v>
      </c>
      <c r="F1125" s="3">
        <v>87.064902620839504</v>
      </c>
    </row>
    <row r="1126" spans="1:6">
      <c r="A1126">
        <v>8</v>
      </c>
      <c r="B1126">
        <v>-91.165000000000006</v>
      </c>
      <c r="C1126">
        <v>988</v>
      </c>
      <c r="D1126">
        <v>200000</v>
      </c>
      <c r="E1126">
        <v>84</v>
      </c>
      <c r="F1126" s="3">
        <v>91.825769501873111</v>
      </c>
    </row>
    <row r="1127" spans="1:6">
      <c r="A1127">
        <v>9</v>
      </c>
      <c r="B1127">
        <v>-91.049000000000007</v>
      </c>
      <c r="C1127">
        <v>988</v>
      </c>
      <c r="D1127">
        <v>200000</v>
      </c>
      <c r="E1127">
        <v>102</v>
      </c>
      <c r="F1127" s="3">
        <v>98.573117590667778</v>
      </c>
    </row>
    <row r="1128" spans="1:6">
      <c r="A1128">
        <v>10</v>
      </c>
      <c r="B1128">
        <v>-90.933999999999997</v>
      </c>
      <c r="C1128">
        <v>988</v>
      </c>
      <c r="D1128">
        <v>200000</v>
      </c>
      <c r="E1128">
        <v>101</v>
      </c>
      <c r="F1128" s="3">
        <v>107.68600281674557</v>
      </c>
    </row>
    <row r="1129" spans="1:6">
      <c r="A1129">
        <v>11</v>
      </c>
      <c r="B1129">
        <v>-90.823999999999998</v>
      </c>
      <c r="C1129">
        <v>988</v>
      </c>
      <c r="D1129">
        <v>200000</v>
      </c>
      <c r="E1129">
        <v>109</v>
      </c>
      <c r="F1129" s="3">
        <v>118.92842869081981</v>
      </c>
    </row>
    <row r="1130" spans="1:6">
      <c r="A1130">
        <v>12</v>
      </c>
      <c r="B1130">
        <v>-90.709000000000003</v>
      </c>
      <c r="C1130">
        <v>988</v>
      </c>
      <c r="D1130">
        <v>200000</v>
      </c>
      <c r="E1130">
        <v>136</v>
      </c>
      <c r="F1130" s="3">
        <v>133.29096576842639</v>
      </c>
    </row>
    <row r="1131" spans="1:6">
      <c r="A1131">
        <v>13</v>
      </c>
      <c r="B1131">
        <v>-90.594999999999999</v>
      </c>
      <c r="C1131">
        <v>988</v>
      </c>
      <c r="D1131">
        <v>200000</v>
      </c>
      <c r="E1131">
        <v>142</v>
      </c>
      <c r="F1131" s="3">
        <v>149.6861102143998</v>
      </c>
    </row>
    <row r="1132" spans="1:6">
      <c r="A1132">
        <v>14</v>
      </c>
      <c r="B1132">
        <v>-90.486999999999995</v>
      </c>
      <c r="C1132">
        <v>988</v>
      </c>
      <c r="D1132">
        <v>200000</v>
      </c>
      <c r="E1132">
        <v>182</v>
      </c>
      <c r="F1132" s="3">
        <v>166.30799105922273</v>
      </c>
    </row>
    <row r="1133" spans="1:6">
      <c r="A1133">
        <v>15</v>
      </c>
      <c r="B1133">
        <v>-90.372</v>
      </c>
      <c r="C1133">
        <v>988</v>
      </c>
      <c r="D1133">
        <v>200000</v>
      </c>
      <c r="E1133">
        <v>192</v>
      </c>
      <c r="F1133" s="3">
        <v>183.76415276039771</v>
      </c>
    </row>
    <row r="1134" spans="1:6">
      <c r="A1134">
        <v>16</v>
      </c>
      <c r="B1134">
        <v>-90.256</v>
      </c>
      <c r="C1134">
        <v>988</v>
      </c>
      <c r="D1134">
        <v>200000</v>
      </c>
      <c r="E1134">
        <v>196</v>
      </c>
      <c r="F1134" s="3">
        <v>199.33703250625942</v>
      </c>
    </row>
    <row r="1135" spans="1:6">
      <c r="A1135">
        <v>17</v>
      </c>
      <c r="B1135">
        <v>-90.14</v>
      </c>
      <c r="C1135">
        <v>988</v>
      </c>
      <c r="D1135">
        <v>200000</v>
      </c>
      <c r="E1135">
        <v>198</v>
      </c>
      <c r="F1135" s="3">
        <v>211.02940820177352</v>
      </c>
    </row>
    <row r="1136" spans="1:6">
      <c r="A1136">
        <v>18</v>
      </c>
      <c r="B1136">
        <v>-90.025000000000006</v>
      </c>
      <c r="C1136">
        <v>988</v>
      </c>
      <c r="D1136">
        <v>200000</v>
      </c>
      <c r="E1136">
        <v>218</v>
      </c>
      <c r="F1136" s="3">
        <v>217.33192752278526</v>
      </c>
    </row>
    <row r="1137" spans="1:6">
      <c r="A1137">
        <v>19</v>
      </c>
      <c r="B1137">
        <v>-89.918999999999997</v>
      </c>
      <c r="C1137">
        <v>988</v>
      </c>
      <c r="D1137">
        <v>200000</v>
      </c>
      <c r="E1137">
        <v>246</v>
      </c>
      <c r="F1137" s="3">
        <v>217.7922637395819</v>
      </c>
    </row>
    <row r="1138" spans="1:6">
      <c r="A1138">
        <v>20</v>
      </c>
      <c r="B1138">
        <v>-89.805999999999997</v>
      </c>
      <c r="C1138">
        <v>988</v>
      </c>
      <c r="D1138">
        <v>200000</v>
      </c>
      <c r="E1138">
        <v>196</v>
      </c>
      <c r="F1138" s="3">
        <v>212.66222807824235</v>
      </c>
    </row>
    <row r="1139" spans="1:6">
      <c r="A1139">
        <v>21</v>
      </c>
      <c r="B1139">
        <v>-89.691000000000003</v>
      </c>
      <c r="C1139">
        <v>988</v>
      </c>
      <c r="D1139">
        <v>200000</v>
      </c>
      <c r="E1139">
        <v>201</v>
      </c>
      <c r="F1139" s="3">
        <v>202.30066253834212</v>
      </c>
    </row>
    <row r="1140" spans="1:6">
      <c r="A1140">
        <v>22</v>
      </c>
      <c r="B1140">
        <v>-89.576999999999998</v>
      </c>
      <c r="C1140">
        <v>988</v>
      </c>
      <c r="D1140">
        <v>200000</v>
      </c>
      <c r="E1140">
        <v>201</v>
      </c>
      <c r="F1140" s="3">
        <v>188.35595086016988</v>
      </c>
    </row>
    <row r="1141" spans="1:6">
      <c r="A1141">
        <v>23</v>
      </c>
      <c r="B1141">
        <v>-89.457999999999998</v>
      </c>
      <c r="C1141">
        <v>988</v>
      </c>
      <c r="D1141">
        <v>200000</v>
      </c>
      <c r="E1141">
        <v>156</v>
      </c>
      <c r="F1141" s="3">
        <v>171.80589593724162</v>
      </c>
    </row>
    <row r="1142" spans="1:6">
      <c r="A1142">
        <v>24</v>
      </c>
      <c r="B1142">
        <v>-89.341999999999999</v>
      </c>
      <c r="C1142">
        <v>988</v>
      </c>
      <c r="D1142">
        <v>200000</v>
      </c>
      <c r="E1142">
        <v>155</v>
      </c>
      <c r="F1142" s="3">
        <v>155.56064918908299</v>
      </c>
    </row>
    <row r="1143" spans="1:6">
      <c r="A1143">
        <v>25</v>
      </c>
      <c r="B1143">
        <v>-89.234999999999999</v>
      </c>
      <c r="C1143">
        <v>988</v>
      </c>
      <c r="D1143">
        <v>200000</v>
      </c>
      <c r="E1143">
        <v>144</v>
      </c>
      <c r="F1143" s="3">
        <v>141.77349312736027</v>
      </c>
    </row>
    <row r="1144" spans="1:6">
      <c r="A1144">
        <v>26</v>
      </c>
      <c r="B1144">
        <v>-89.13</v>
      </c>
      <c r="C1144">
        <v>988</v>
      </c>
      <c r="D1144">
        <v>200000</v>
      </c>
      <c r="E1144">
        <v>148</v>
      </c>
      <c r="F1144" s="3">
        <v>130.13511326036394</v>
      </c>
    </row>
    <row r="1145" spans="1:6">
      <c r="A1145">
        <v>27</v>
      </c>
      <c r="B1145">
        <v>-89.016000000000005</v>
      </c>
      <c r="C1145">
        <v>988</v>
      </c>
      <c r="D1145">
        <v>200000</v>
      </c>
      <c r="E1145">
        <v>111</v>
      </c>
      <c r="F1145" s="3">
        <v>120.02677939377067</v>
      </c>
    </row>
    <row r="1146" spans="1:6">
      <c r="A1146">
        <v>28</v>
      </c>
      <c r="B1146">
        <v>-88.896000000000001</v>
      </c>
      <c r="C1146">
        <v>988</v>
      </c>
      <c r="D1146">
        <v>200000</v>
      </c>
      <c r="E1146">
        <v>104</v>
      </c>
      <c r="F1146" s="3">
        <v>112.24393395647978</v>
      </c>
    </row>
    <row r="1147" spans="1:6">
      <c r="A1147">
        <v>29</v>
      </c>
      <c r="B1147">
        <v>-88.790999999999997</v>
      </c>
      <c r="C1147">
        <v>988</v>
      </c>
      <c r="D1147">
        <v>200000</v>
      </c>
      <c r="E1147">
        <v>126</v>
      </c>
      <c r="F1147" s="3">
        <v>107.57959431845883</v>
      </c>
    </row>
    <row r="1148" spans="1:6">
      <c r="A1148">
        <v>30</v>
      </c>
      <c r="B1148">
        <v>-88.671999999999997</v>
      </c>
      <c r="C1148">
        <v>988</v>
      </c>
      <c r="D1148">
        <v>200000</v>
      </c>
      <c r="E1148">
        <v>105</v>
      </c>
      <c r="F1148" s="3">
        <v>104.25103963676517</v>
      </c>
    </row>
    <row r="1149" spans="1:6">
      <c r="A1149">
        <v>31</v>
      </c>
      <c r="B1149">
        <v>-88.56</v>
      </c>
      <c r="C1149">
        <v>988</v>
      </c>
      <c r="D1149">
        <v>200000</v>
      </c>
      <c r="E1149">
        <v>98</v>
      </c>
      <c r="F1149" s="3">
        <v>102.54440021623955</v>
      </c>
    </row>
    <row r="1150" spans="1:6">
      <c r="A1150">
        <v>32</v>
      </c>
      <c r="B1150">
        <v>-88.451999999999998</v>
      </c>
      <c r="C1150">
        <v>988</v>
      </c>
      <c r="D1150">
        <v>200000</v>
      </c>
      <c r="E1150">
        <v>98</v>
      </c>
      <c r="F1150" s="3">
        <v>101.81133520418896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101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38</v>
      </c>
      <c r="B1168" t="s">
        <v>17</v>
      </c>
      <c r="C1168" t="s">
        <v>20</v>
      </c>
      <c r="D1168" t="s">
        <v>37</v>
      </c>
      <c r="E1168" t="s">
        <v>36</v>
      </c>
      <c r="F1168" t="s">
        <v>114</v>
      </c>
    </row>
    <row r="1169" spans="1:10">
      <c r="A1169">
        <v>1</v>
      </c>
      <c r="B1169">
        <v>-91.947999999999993</v>
      </c>
      <c r="C1169">
        <v>987</v>
      </c>
      <c r="D1169">
        <v>200000</v>
      </c>
      <c r="E1169">
        <v>76</v>
      </c>
      <c r="F1169" s="3">
        <v>69.015548912388411</v>
      </c>
      <c r="J1169" t="s">
        <v>148</v>
      </c>
    </row>
    <row r="1170" spans="1:10">
      <c r="A1170">
        <v>2</v>
      </c>
      <c r="B1170">
        <v>-91.838999999999999</v>
      </c>
      <c r="C1170">
        <v>987</v>
      </c>
      <c r="D1170">
        <v>200000</v>
      </c>
      <c r="E1170">
        <v>67</v>
      </c>
      <c r="F1170" s="3">
        <v>70.640153341669233</v>
      </c>
    </row>
    <row r="1171" spans="1:10">
      <c r="A1171">
        <v>3</v>
      </c>
      <c r="B1171">
        <v>-91.724000000000004</v>
      </c>
      <c r="C1171">
        <v>987</v>
      </c>
      <c r="D1171">
        <v>200000</v>
      </c>
      <c r="E1171">
        <v>67</v>
      </c>
      <c r="F1171" s="3">
        <v>72.434760313147905</v>
      </c>
    </row>
    <row r="1172" spans="1:10">
      <c r="A1172">
        <v>4</v>
      </c>
      <c r="B1172">
        <v>-91.611999999999995</v>
      </c>
      <c r="C1172">
        <v>987</v>
      </c>
      <c r="D1172">
        <v>200000</v>
      </c>
      <c r="E1172">
        <v>66</v>
      </c>
      <c r="F1172" s="3">
        <v>74.344885515280723</v>
      </c>
    </row>
    <row r="1173" spans="1:10">
      <c r="A1173">
        <v>5</v>
      </c>
      <c r="B1173">
        <v>-91.5</v>
      </c>
      <c r="C1173">
        <v>987</v>
      </c>
      <c r="D1173">
        <v>200000</v>
      </c>
      <c r="E1173">
        <v>83</v>
      </c>
      <c r="F1173" s="3">
        <v>76.563465778341993</v>
      </c>
    </row>
    <row r="1174" spans="1:10">
      <c r="A1174">
        <v>6</v>
      </c>
      <c r="B1174">
        <v>-91.394000000000005</v>
      </c>
      <c r="C1174">
        <v>987</v>
      </c>
      <c r="D1174">
        <v>200000</v>
      </c>
      <c r="E1174">
        <v>84</v>
      </c>
      <c r="F1174" s="3">
        <v>79.168073712908736</v>
      </c>
    </row>
    <row r="1175" spans="1:10">
      <c r="A1175">
        <v>7</v>
      </c>
      <c r="B1175">
        <v>-91.281000000000006</v>
      </c>
      <c r="C1175">
        <v>987</v>
      </c>
      <c r="D1175">
        <v>200000</v>
      </c>
      <c r="E1175">
        <v>80</v>
      </c>
      <c r="F1175" s="3">
        <v>82.848545415691845</v>
      </c>
    </row>
    <row r="1176" spans="1:10">
      <c r="A1176">
        <v>8</v>
      </c>
      <c r="B1176">
        <v>-91.165000000000006</v>
      </c>
      <c r="C1176">
        <v>987</v>
      </c>
      <c r="D1176">
        <v>200000</v>
      </c>
      <c r="E1176">
        <v>91</v>
      </c>
      <c r="F1176" s="3">
        <v>88.150909487687812</v>
      </c>
    </row>
    <row r="1177" spans="1:10">
      <c r="A1177">
        <v>9</v>
      </c>
      <c r="B1177">
        <v>-91.049000000000007</v>
      </c>
      <c r="C1177">
        <v>987</v>
      </c>
      <c r="D1177">
        <v>200000</v>
      </c>
      <c r="E1177">
        <v>106</v>
      </c>
      <c r="F1177" s="3">
        <v>95.72657990337818</v>
      </c>
    </row>
    <row r="1178" spans="1:10">
      <c r="A1178">
        <v>10</v>
      </c>
      <c r="B1178">
        <v>-90.933999999999997</v>
      </c>
      <c r="C1178">
        <v>987</v>
      </c>
      <c r="D1178">
        <v>200000</v>
      </c>
      <c r="E1178">
        <v>101</v>
      </c>
      <c r="F1178" s="3">
        <v>106.27308744787864</v>
      </c>
    </row>
    <row r="1179" spans="1:10">
      <c r="A1179">
        <v>11</v>
      </c>
      <c r="B1179">
        <v>-90.823999999999998</v>
      </c>
      <c r="C1179">
        <v>987</v>
      </c>
      <c r="D1179">
        <v>200000</v>
      </c>
      <c r="E1179">
        <v>133</v>
      </c>
      <c r="F1179" s="3">
        <v>119.82047332875513</v>
      </c>
    </row>
    <row r="1180" spans="1:10">
      <c r="A1180">
        <v>12</v>
      </c>
      <c r="B1180">
        <v>-90.709000000000003</v>
      </c>
      <c r="C1180">
        <v>987</v>
      </c>
      <c r="D1180">
        <v>200000</v>
      </c>
      <c r="E1180">
        <v>130</v>
      </c>
      <c r="F1180" s="3">
        <v>137.9206806739883</v>
      </c>
    </row>
    <row r="1181" spans="1:10">
      <c r="A1181">
        <v>13</v>
      </c>
      <c r="B1181">
        <v>-90.594999999999999</v>
      </c>
      <c r="C1181">
        <v>987</v>
      </c>
      <c r="D1181">
        <v>200000</v>
      </c>
      <c r="E1181">
        <v>151</v>
      </c>
      <c r="F1181" s="3">
        <v>159.55486486820718</v>
      </c>
    </row>
    <row r="1182" spans="1:10">
      <c r="A1182">
        <v>14</v>
      </c>
      <c r="B1182">
        <v>-90.486999999999995</v>
      </c>
      <c r="C1182">
        <v>987</v>
      </c>
      <c r="D1182">
        <v>200000</v>
      </c>
      <c r="E1182">
        <v>185</v>
      </c>
      <c r="F1182" s="3">
        <v>182.45929599739046</v>
      </c>
    </row>
    <row r="1183" spans="1:10">
      <c r="A1183">
        <v>15</v>
      </c>
      <c r="B1183">
        <v>-90.372</v>
      </c>
      <c r="C1183">
        <v>987</v>
      </c>
      <c r="D1183">
        <v>200000</v>
      </c>
      <c r="E1183">
        <v>201</v>
      </c>
      <c r="F1183" s="3">
        <v>207.54831243605815</v>
      </c>
    </row>
    <row r="1184" spans="1:10">
      <c r="A1184">
        <v>16</v>
      </c>
      <c r="B1184">
        <v>-90.256</v>
      </c>
      <c r="C1184">
        <v>987</v>
      </c>
      <c r="D1184">
        <v>200000</v>
      </c>
      <c r="E1184">
        <v>234</v>
      </c>
      <c r="F1184" s="3">
        <v>230.9413041904877</v>
      </c>
    </row>
    <row r="1185" spans="1:6">
      <c r="A1185">
        <v>17</v>
      </c>
      <c r="B1185">
        <v>-90.14</v>
      </c>
      <c r="C1185">
        <v>987</v>
      </c>
      <c r="D1185">
        <v>200000</v>
      </c>
      <c r="E1185">
        <v>257</v>
      </c>
      <c r="F1185" s="3">
        <v>249.4609294258635</v>
      </c>
    </row>
    <row r="1186" spans="1:6">
      <c r="A1186">
        <v>18</v>
      </c>
      <c r="B1186">
        <v>-90.025000000000006</v>
      </c>
      <c r="C1186">
        <v>987</v>
      </c>
      <c r="D1186">
        <v>200000</v>
      </c>
      <c r="E1186">
        <v>272</v>
      </c>
      <c r="F1186" s="3">
        <v>260.49472615041952</v>
      </c>
    </row>
    <row r="1187" spans="1:6">
      <c r="A1187">
        <v>19</v>
      </c>
      <c r="B1187">
        <v>-89.918999999999997</v>
      </c>
      <c r="C1187">
        <v>987</v>
      </c>
      <c r="D1187">
        <v>200000</v>
      </c>
      <c r="E1187">
        <v>250</v>
      </c>
      <c r="F1187" s="3">
        <v>262.89602028413856</v>
      </c>
    </row>
    <row r="1188" spans="1:6">
      <c r="A1188">
        <v>20</v>
      </c>
      <c r="B1188">
        <v>-89.805999999999997</v>
      </c>
      <c r="C1188">
        <v>987</v>
      </c>
      <c r="D1188">
        <v>200000</v>
      </c>
      <c r="E1188">
        <v>254</v>
      </c>
      <c r="F1188" s="3">
        <v>257.1033335920057</v>
      </c>
    </row>
    <row r="1189" spans="1:6">
      <c r="A1189">
        <v>21</v>
      </c>
      <c r="B1189">
        <v>-89.691000000000003</v>
      </c>
      <c r="C1189">
        <v>987</v>
      </c>
      <c r="D1189">
        <v>200000</v>
      </c>
      <c r="E1189">
        <v>262</v>
      </c>
      <c r="F1189" s="3">
        <v>243.5388813998191</v>
      </c>
    </row>
    <row r="1190" spans="1:6">
      <c r="A1190">
        <v>22</v>
      </c>
      <c r="B1190">
        <v>-89.576999999999998</v>
      </c>
      <c r="C1190">
        <v>987</v>
      </c>
      <c r="D1190">
        <v>200000</v>
      </c>
      <c r="E1190">
        <v>217</v>
      </c>
      <c r="F1190" s="3">
        <v>224.71637755589961</v>
      </c>
    </row>
    <row r="1191" spans="1:6">
      <c r="A1191">
        <v>23</v>
      </c>
      <c r="B1191">
        <v>-89.457999999999998</v>
      </c>
      <c r="C1191">
        <v>987</v>
      </c>
      <c r="D1191">
        <v>200000</v>
      </c>
      <c r="E1191">
        <v>195</v>
      </c>
      <c r="F1191" s="3">
        <v>202.37291748828864</v>
      </c>
    </row>
    <row r="1192" spans="1:6">
      <c r="A1192">
        <v>24</v>
      </c>
      <c r="B1192">
        <v>-89.341999999999999</v>
      </c>
      <c r="C1192">
        <v>987</v>
      </c>
      <c r="D1192">
        <v>200000</v>
      </c>
      <c r="E1192">
        <v>174</v>
      </c>
      <c r="F1192" s="3">
        <v>180.80946531156056</v>
      </c>
    </row>
    <row r="1193" spans="1:6">
      <c r="A1193">
        <v>25</v>
      </c>
      <c r="B1193">
        <v>-89.234999999999999</v>
      </c>
      <c r="C1193">
        <v>987</v>
      </c>
      <c r="D1193">
        <v>200000</v>
      </c>
      <c r="E1193">
        <v>173</v>
      </c>
      <c r="F1193" s="3">
        <v>163.02994259497061</v>
      </c>
    </row>
    <row r="1194" spans="1:6">
      <c r="A1194">
        <v>26</v>
      </c>
      <c r="B1194">
        <v>-89.13</v>
      </c>
      <c r="C1194">
        <v>987</v>
      </c>
      <c r="D1194">
        <v>200000</v>
      </c>
      <c r="E1194">
        <v>150</v>
      </c>
      <c r="F1194" s="3">
        <v>148.59698743490378</v>
      </c>
    </row>
    <row r="1195" spans="1:6">
      <c r="A1195">
        <v>27</v>
      </c>
      <c r="B1195">
        <v>-89.016000000000005</v>
      </c>
      <c r="C1195">
        <v>987</v>
      </c>
      <c r="D1195">
        <v>200000</v>
      </c>
      <c r="E1195">
        <v>143</v>
      </c>
      <c r="F1195" s="3">
        <v>136.72406584592073</v>
      </c>
    </row>
    <row r="1196" spans="1:6">
      <c r="A1196">
        <v>28</v>
      </c>
      <c r="B1196">
        <v>-88.896000000000001</v>
      </c>
      <c r="C1196">
        <v>987</v>
      </c>
      <c r="D1196">
        <v>200000</v>
      </c>
      <c r="E1196">
        <v>121</v>
      </c>
      <c r="F1196" s="3">
        <v>128.28683738079494</v>
      </c>
    </row>
    <row r="1197" spans="1:6">
      <c r="A1197">
        <v>29</v>
      </c>
      <c r="B1197">
        <v>-88.790999999999997</v>
      </c>
      <c r="C1197">
        <v>987</v>
      </c>
      <c r="D1197">
        <v>200000</v>
      </c>
      <c r="E1197">
        <v>129</v>
      </c>
      <c r="F1197" s="3">
        <v>123.78296886425642</v>
      </c>
    </row>
    <row r="1198" spans="1:6">
      <c r="A1198">
        <v>30</v>
      </c>
      <c r="B1198">
        <v>-88.671999999999997</v>
      </c>
      <c r="C1198">
        <v>987</v>
      </c>
      <c r="D1198">
        <v>200000</v>
      </c>
      <c r="E1198">
        <v>121</v>
      </c>
      <c r="F1198" s="3">
        <v>121.14539053482437</v>
      </c>
    </row>
    <row r="1199" spans="1:6">
      <c r="A1199">
        <v>31</v>
      </c>
      <c r="B1199">
        <v>-88.56</v>
      </c>
      <c r="C1199">
        <v>987</v>
      </c>
      <c r="D1199">
        <v>200000</v>
      </c>
      <c r="E1199">
        <v>107</v>
      </c>
      <c r="F1199" s="3">
        <v>120.34440074154219</v>
      </c>
    </row>
    <row r="1200" spans="1:6">
      <c r="A1200">
        <v>32</v>
      </c>
      <c r="B1200">
        <v>-88.451999999999998</v>
      </c>
      <c r="C1200">
        <v>987</v>
      </c>
      <c r="D1200">
        <v>200000</v>
      </c>
      <c r="E1200">
        <v>132</v>
      </c>
      <c r="F1200" s="3">
        <v>120.57165172900049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103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104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38</v>
      </c>
      <c r="B1218" t="s">
        <v>17</v>
      </c>
      <c r="C1218" t="s">
        <v>20</v>
      </c>
      <c r="D1218" t="s">
        <v>37</v>
      </c>
      <c r="E1218" t="s">
        <v>36</v>
      </c>
      <c r="F1218" t="s">
        <v>114</v>
      </c>
    </row>
    <row r="1219" spans="1:10">
      <c r="A1219">
        <v>1</v>
      </c>
      <c r="B1219">
        <v>-91.947999999999993</v>
      </c>
      <c r="C1219">
        <v>980</v>
      </c>
      <c r="D1219">
        <v>200000</v>
      </c>
      <c r="E1219">
        <v>76</v>
      </c>
      <c r="F1219" s="3">
        <v>76.661221513342156</v>
      </c>
      <c r="J1219" t="s">
        <v>149</v>
      </c>
    </row>
    <row r="1220" spans="1:10">
      <c r="A1220">
        <v>2</v>
      </c>
      <c r="B1220">
        <v>-91.838999999999999</v>
      </c>
      <c r="C1220">
        <v>980</v>
      </c>
      <c r="D1220">
        <v>200000</v>
      </c>
      <c r="E1220">
        <v>60</v>
      </c>
      <c r="F1220" s="3">
        <v>78.098980380143118</v>
      </c>
    </row>
    <row r="1221" spans="1:10">
      <c r="A1221">
        <v>3</v>
      </c>
      <c r="B1221">
        <v>-91.724000000000004</v>
      </c>
      <c r="C1221">
        <v>980</v>
      </c>
      <c r="D1221">
        <v>200000</v>
      </c>
      <c r="E1221">
        <v>82</v>
      </c>
      <c r="F1221" s="3">
        <v>79.629803266940769</v>
      </c>
    </row>
    <row r="1222" spans="1:10">
      <c r="A1222">
        <v>4</v>
      </c>
      <c r="B1222">
        <v>-91.611999999999995</v>
      </c>
      <c r="C1222">
        <v>980</v>
      </c>
      <c r="D1222">
        <v>200000</v>
      </c>
      <c r="E1222">
        <v>74</v>
      </c>
      <c r="F1222" s="3">
        <v>81.157703751334125</v>
      </c>
    </row>
    <row r="1223" spans="1:10">
      <c r="A1223">
        <v>5</v>
      </c>
      <c r="B1223">
        <v>-91.5</v>
      </c>
      <c r="C1223">
        <v>980</v>
      </c>
      <c r="D1223">
        <v>200000</v>
      </c>
      <c r="E1223">
        <v>93</v>
      </c>
      <c r="F1223" s="3">
        <v>82.777137730516117</v>
      </c>
    </row>
    <row r="1224" spans="1:10">
      <c r="A1224">
        <v>6</v>
      </c>
      <c r="B1224">
        <v>-91.394000000000005</v>
      </c>
      <c r="C1224">
        <v>980</v>
      </c>
      <c r="D1224">
        <v>200000</v>
      </c>
      <c r="E1224">
        <v>89</v>
      </c>
      <c r="F1224" s="3">
        <v>84.500674086336957</v>
      </c>
    </row>
    <row r="1225" spans="1:10">
      <c r="A1225">
        <v>7</v>
      </c>
      <c r="B1225">
        <v>-91.281000000000006</v>
      </c>
      <c r="C1225">
        <v>980</v>
      </c>
      <c r="D1225">
        <v>200000</v>
      </c>
      <c r="E1225">
        <v>88</v>
      </c>
      <c r="F1225" s="3">
        <v>86.768696179272567</v>
      </c>
    </row>
    <row r="1226" spans="1:10">
      <c r="A1226">
        <v>8</v>
      </c>
      <c r="B1226">
        <v>-91.165000000000006</v>
      </c>
      <c r="C1226">
        <v>980</v>
      </c>
      <c r="D1226">
        <v>200000</v>
      </c>
      <c r="E1226">
        <v>112</v>
      </c>
      <c r="F1226" s="3">
        <v>90.004126477340122</v>
      </c>
    </row>
    <row r="1227" spans="1:10">
      <c r="A1227">
        <v>9</v>
      </c>
      <c r="B1227">
        <v>-91.049000000000007</v>
      </c>
      <c r="C1227">
        <v>980</v>
      </c>
      <c r="D1227">
        <v>200000</v>
      </c>
      <c r="E1227">
        <v>99</v>
      </c>
      <c r="F1227" s="3">
        <v>94.917354119854224</v>
      </c>
    </row>
    <row r="1228" spans="1:10">
      <c r="A1228">
        <v>10</v>
      </c>
      <c r="B1228">
        <v>-90.933999999999997</v>
      </c>
      <c r="C1228">
        <v>980</v>
      </c>
      <c r="D1228">
        <v>200000</v>
      </c>
      <c r="E1228">
        <v>109</v>
      </c>
      <c r="F1228" s="3">
        <v>102.5390204509298</v>
      </c>
    </row>
    <row r="1229" spans="1:10">
      <c r="A1229">
        <v>11</v>
      </c>
      <c r="B1229">
        <v>-90.823999999999998</v>
      </c>
      <c r="C1229">
        <v>980</v>
      </c>
      <c r="D1229">
        <v>200000</v>
      </c>
      <c r="E1229">
        <v>112</v>
      </c>
      <c r="F1229" s="3">
        <v>113.63635199798199</v>
      </c>
    </row>
    <row r="1230" spans="1:10">
      <c r="A1230">
        <v>12</v>
      </c>
      <c r="B1230">
        <v>-90.709000000000003</v>
      </c>
      <c r="C1230">
        <v>980</v>
      </c>
      <c r="D1230">
        <v>200000</v>
      </c>
      <c r="E1230">
        <v>139</v>
      </c>
      <c r="F1230" s="3">
        <v>130.50592231787559</v>
      </c>
    </row>
    <row r="1231" spans="1:10">
      <c r="A1231">
        <v>13</v>
      </c>
      <c r="B1231">
        <v>-90.594999999999999</v>
      </c>
      <c r="C1231">
        <v>980</v>
      </c>
      <c r="D1231">
        <v>200000</v>
      </c>
      <c r="E1231">
        <v>145</v>
      </c>
      <c r="F1231" s="3">
        <v>153.35447553525313</v>
      </c>
    </row>
    <row r="1232" spans="1:10">
      <c r="A1232">
        <v>14</v>
      </c>
      <c r="B1232">
        <v>-90.486999999999995</v>
      </c>
      <c r="C1232">
        <v>980</v>
      </c>
      <c r="D1232">
        <v>200000</v>
      </c>
      <c r="E1232">
        <v>192</v>
      </c>
      <c r="F1232" s="3">
        <v>180.39659033525083</v>
      </c>
    </row>
    <row r="1233" spans="1:6">
      <c r="A1233">
        <v>15</v>
      </c>
      <c r="B1233">
        <v>-90.372</v>
      </c>
      <c r="C1233">
        <v>980</v>
      </c>
      <c r="D1233">
        <v>200000</v>
      </c>
      <c r="E1233">
        <v>210</v>
      </c>
      <c r="F1233" s="3">
        <v>213.17890636903724</v>
      </c>
    </row>
    <row r="1234" spans="1:6">
      <c r="A1234">
        <v>16</v>
      </c>
      <c r="B1234">
        <v>-90.256</v>
      </c>
      <c r="C1234">
        <v>980</v>
      </c>
      <c r="D1234">
        <v>200000</v>
      </c>
      <c r="E1234">
        <v>227</v>
      </c>
      <c r="F1234" s="3">
        <v>246.79408923423512</v>
      </c>
    </row>
    <row r="1235" spans="1:6">
      <c r="A1235">
        <v>17</v>
      </c>
      <c r="B1235">
        <v>-90.14</v>
      </c>
      <c r="C1235">
        <v>980</v>
      </c>
      <c r="D1235">
        <v>200000</v>
      </c>
      <c r="E1235">
        <v>277</v>
      </c>
      <c r="F1235" s="3">
        <v>275.97013181493759</v>
      </c>
    </row>
    <row r="1236" spans="1:6">
      <c r="A1236">
        <v>18</v>
      </c>
      <c r="B1236">
        <v>-90.025000000000006</v>
      </c>
      <c r="C1236">
        <v>980</v>
      </c>
      <c r="D1236">
        <v>200000</v>
      </c>
      <c r="E1236">
        <v>289</v>
      </c>
      <c r="F1236" s="3">
        <v>295.4929164569844</v>
      </c>
    </row>
    <row r="1237" spans="1:6">
      <c r="A1237">
        <v>19</v>
      </c>
      <c r="B1237">
        <v>-89.918999999999997</v>
      </c>
      <c r="C1237">
        <v>980</v>
      </c>
      <c r="D1237">
        <v>200000</v>
      </c>
      <c r="E1237">
        <v>307</v>
      </c>
      <c r="F1237" s="3">
        <v>302.04734489691077</v>
      </c>
    </row>
    <row r="1238" spans="1:6">
      <c r="A1238">
        <v>20</v>
      </c>
      <c r="B1238">
        <v>-89.805999999999997</v>
      </c>
      <c r="C1238">
        <v>980</v>
      </c>
      <c r="D1238">
        <v>200000</v>
      </c>
      <c r="E1238">
        <v>321</v>
      </c>
      <c r="F1238" s="3">
        <v>295.88344149603972</v>
      </c>
    </row>
    <row r="1239" spans="1:6">
      <c r="A1239">
        <v>21</v>
      </c>
      <c r="B1239">
        <v>-89.691000000000003</v>
      </c>
      <c r="C1239">
        <v>980</v>
      </c>
      <c r="D1239">
        <v>200000</v>
      </c>
      <c r="E1239">
        <v>280</v>
      </c>
      <c r="F1239" s="3">
        <v>277.27601086442417</v>
      </c>
    </row>
    <row r="1240" spans="1:6">
      <c r="A1240">
        <v>22</v>
      </c>
      <c r="B1240">
        <v>-89.576999999999998</v>
      </c>
      <c r="C1240">
        <v>980</v>
      </c>
      <c r="D1240">
        <v>200000</v>
      </c>
      <c r="E1240">
        <v>254</v>
      </c>
      <c r="F1240" s="3">
        <v>250.42717363407104</v>
      </c>
    </row>
    <row r="1241" spans="1:6">
      <c r="A1241">
        <v>23</v>
      </c>
      <c r="B1241">
        <v>-89.457999999999998</v>
      </c>
      <c r="C1241">
        <v>980</v>
      </c>
      <c r="D1241">
        <v>200000</v>
      </c>
      <c r="E1241">
        <v>212</v>
      </c>
      <c r="F1241" s="3">
        <v>218.82744218906907</v>
      </c>
    </row>
    <row r="1242" spans="1:6">
      <c r="A1242">
        <v>24</v>
      </c>
      <c r="B1242">
        <v>-89.341999999999999</v>
      </c>
      <c r="C1242">
        <v>980</v>
      </c>
      <c r="D1242">
        <v>200000</v>
      </c>
      <c r="E1242">
        <v>163</v>
      </c>
      <c r="F1242" s="3">
        <v>189.41725197169671</v>
      </c>
    </row>
    <row r="1243" spans="1:6">
      <c r="A1243">
        <v>25</v>
      </c>
      <c r="B1243">
        <v>-89.234999999999999</v>
      </c>
      <c r="C1243">
        <v>980</v>
      </c>
      <c r="D1243">
        <v>200000</v>
      </c>
      <c r="E1243">
        <v>189</v>
      </c>
      <c r="F1243" s="3">
        <v>166.46752550707143</v>
      </c>
    </row>
    <row r="1244" spans="1:6">
      <c r="A1244">
        <v>26</v>
      </c>
      <c r="B1244">
        <v>-89.13</v>
      </c>
      <c r="C1244">
        <v>980</v>
      </c>
      <c r="D1244">
        <v>200000</v>
      </c>
      <c r="E1244">
        <v>159</v>
      </c>
      <c r="F1244" s="3">
        <v>149.0927968150595</v>
      </c>
    </row>
    <row r="1245" spans="1:6">
      <c r="A1245">
        <v>27</v>
      </c>
      <c r="B1245">
        <v>-89.016000000000005</v>
      </c>
      <c r="C1245">
        <v>980</v>
      </c>
      <c r="D1245">
        <v>200000</v>
      </c>
      <c r="E1245">
        <v>144</v>
      </c>
      <c r="F1245" s="3">
        <v>136.03171156271762</v>
      </c>
    </row>
    <row r="1246" spans="1:6">
      <c r="A1246">
        <v>28</v>
      </c>
      <c r="B1246">
        <v>-88.896000000000001</v>
      </c>
      <c r="C1246">
        <v>980</v>
      </c>
      <c r="D1246">
        <v>200000</v>
      </c>
      <c r="E1246">
        <v>102</v>
      </c>
      <c r="F1246" s="3">
        <v>127.81360515941093</v>
      </c>
    </row>
    <row r="1247" spans="1:6">
      <c r="A1247">
        <v>29</v>
      </c>
      <c r="B1247">
        <v>-88.790999999999997</v>
      </c>
      <c r="C1247">
        <v>980</v>
      </c>
      <c r="D1247">
        <v>200000</v>
      </c>
      <c r="E1247">
        <v>130</v>
      </c>
      <c r="F1247" s="3">
        <v>124.08178757163368</v>
      </c>
    </row>
    <row r="1248" spans="1:6">
      <c r="A1248">
        <v>30</v>
      </c>
      <c r="B1248">
        <v>-88.671999999999997</v>
      </c>
      <c r="C1248">
        <v>980</v>
      </c>
      <c r="D1248">
        <v>200000</v>
      </c>
      <c r="E1248">
        <v>128</v>
      </c>
      <c r="F1248" s="3">
        <v>122.42890647207886</v>
      </c>
    </row>
    <row r="1249" spans="1:6">
      <c r="A1249">
        <v>31</v>
      </c>
      <c r="B1249">
        <v>-88.56</v>
      </c>
      <c r="C1249">
        <v>980</v>
      </c>
      <c r="D1249">
        <v>200000</v>
      </c>
      <c r="E1249">
        <v>119</v>
      </c>
      <c r="F1249" s="3">
        <v>122.38443959586054</v>
      </c>
    </row>
    <row r="1250" spans="1:6">
      <c r="A1250">
        <v>32</v>
      </c>
      <c r="B1250">
        <v>-88.451999999999998</v>
      </c>
      <c r="C1250">
        <v>980</v>
      </c>
      <c r="D1250">
        <v>200000</v>
      </c>
      <c r="E1250">
        <v>124</v>
      </c>
      <c r="F1250" s="3">
        <v>123.10071989608824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105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106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38</v>
      </c>
      <c r="B1268" t="s">
        <v>17</v>
      </c>
      <c r="C1268" t="s">
        <v>20</v>
      </c>
      <c r="D1268" t="s">
        <v>37</v>
      </c>
      <c r="E1268" t="s">
        <v>36</v>
      </c>
      <c r="F1268" t="s">
        <v>114</v>
      </c>
    </row>
    <row r="1269" spans="1:10">
      <c r="A1269">
        <v>1</v>
      </c>
      <c r="B1269">
        <v>-91.947999999999993</v>
      </c>
      <c r="C1269">
        <v>971</v>
      </c>
      <c r="D1269">
        <v>200000</v>
      </c>
      <c r="E1269">
        <v>90</v>
      </c>
      <c r="F1269" s="3">
        <v>79.674976614919984</v>
      </c>
      <c r="J1269" t="s">
        <v>150</v>
      </c>
    </row>
    <row r="1270" spans="1:10">
      <c r="A1270">
        <v>2</v>
      </c>
      <c r="B1270">
        <v>-91.838999999999999</v>
      </c>
      <c r="C1270">
        <v>971</v>
      </c>
      <c r="D1270">
        <v>200000</v>
      </c>
      <c r="E1270">
        <v>83</v>
      </c>
      <c r="F1270" s="3">
        <v>80.900944877713556</v>
      </c>
    </row>
    <row r="1271" spans="1:10">
      <c r="A1271">
        <v>3</v>
      </c>
      <c r="B1271">
        <v>-91.724000000000004</v>
      </c>
      <c r="C1271">
        <v>971</v>
      </c>
      <c r="D1271">
        <v>200000</v>
      </c>
      <c r="E1271">
        <v>65</v>
      </c>
      <c r="F1271" s="3">
        <v>82.235116549489788</v>
      </c>
    </row>
    <row r="1272" spans="1:10">
      <c r="A1272">
        <v>4</v>
      </c>
      <c r="B1272">
        <v>-91.611999999999995</v>
      </c>
      <c r="C1272">
        <v>971</v>
      </c>
      <c r="D1272">
        <v>200000</v>
      </c>
      <c r="E1272">
        <v>85</v>
      </c>
      <c r="F1272" s="3">
        <v>83.627269770452273</v>
      </c>
    </row>
    <row r="1273" spans="1:10">
      <c r="A1273">
        <v>5</v>
      </c>
      <c r="B1273">
        <v>-91.5</v>
      </c>
      <c r="C1273">
        <v>971</v>
      </c>
      <c r="D1273">
        <v>200000</v>
      </c>
      <c r="E1273">
        <v>71</v>
      </c>
      <c r="F1273" s="3">
        <v>85.217565705884425</v>
      </c>
    </row>
    <row r="1274" spans="1:10">
      <c r="A1274">
        <v>6</v>
      </c>
      <c r="B1274">
        <v>-91.394000000000005</v>
      </c>
      <c r="C1274">
        <v>971</v>
      </c>
      <c r="D1274">
        <v>200000</v>
      </c>
      <c r="E1274">
        <v>83</v>
      </c>
      <c r="F1274" s="3">
        <v>87.083622640515728</v>
      </c>
    </row>
    <row r="1275" spans="1:10">
      <c r="A1275">
        <v>7</v>
      </c>
      <c r="B1275">
        <v>-91.281000000000006</v>
      </c>
      <c r="C1275">
        <v>971</v>
      </c>
      <c r="D1275">
        <v>200000</v>
      </c>
      <c r="E1275">
        <v>94</v>
      </c>
      <c r="F1275" s="3">
        <v>89.788456315319436</v>
      </c>
    </row>
    <row r="1276" spans="1:10">
      <c r="A1276">
        <v>8</v>
      </c>
      <c r="B1276">
        <v>-91.165000000000006</v>
      </c>
      <c r="C1276">
        <v>971</v>
      </c>
      <c r="D1276">
        <v>200000</v>
      </c>
      <c r="E1276">
        <v>115</v>
      </c>
      <c r="F1276" s="3">
        <v>93.895469541488936</v>
      </c>
    </row>
    <row r="1277" spans="1:10">
      <c r="A1277">
        <v>9</v>
      </c>
      <c r="B1277">
        <v>-91.049000000000007</v>
      </c>
      <c r="C1277">
        <v>971</v>
      </c>
      <c r="D1277">
        <v>200000</v>
      </c>
      <c r="E1277">
        <v>121</v>
      </c>
      <c r="F1277" s="3">
        <v>100.18262918296175</v>
      </c>
    </row>
    <row r="1278" spans="1:10">
      <c r="A1278">
        <v>10</v>
      </c>
      <c r="B1278">
        <v>-90.933999999999997</v>
      </c>
      <c r="C1278">
        <v>971</v>
      </c>
      <c r="D1278">
        <v>200000</v>
      </c>
      <c r="E1278">
        <v>128</v>
      </c>
      <c r="F1278" s="3">
        <v>109.60009554785397</v>
      </c>
    </row>
    <row r="1279" spans="1:10">
      <c r="A1279">
        <v>11</v>
      </c>
      <c r="B1279">
        <v>-90.823999999999998</v>
      </c>
      <c r="C1279">
        <v>971</v>
      </c>
      <c r="D1279">
        <v>200000</v>
      </c>
      <c r="E1279">
        <v>120</v>
      </c>
      <c r="F1279" s="3">
        <v>122.55812510935793</v>
      </c>
    </row>
    <row r="1280" spans="1:10">
      <c r="A1280">
        <v>12</v>
      </c>
      <c r="B1280">
        <v>-90.709000000000003</v>
      </c>
      <c r="C1280">
        <v>971</v>
      </c>
      <c r="D1280">
        <v>200000</v>
      </c>
      <c r="E1280">
        <v>133</v>
      </c>
      <c r="F1280" s="3">
        <v>141.00321734806084</v>
      </c>
    </row>
    <row r="1281" spans="1:6">
      <c r="A1281">
        <v>13</v>
      </c>
      <c r="B1281">
        <v>-90.594999999999999</v>
      </c>
      <c r="C1281">
        <v>971</v>
      </c>
      <c r="D1281">
        <v>200000</v>
      </c>
      <c r="E1281">
        <v>157</v>
      </c>
      <c r="F1281" s="3">
        <v>164.34694024748913</v>
      </c>
    </row>
    <row r="1282" spans="1:6">
      <c r="A1282">
        <v>14</v>
      </c>
      <c r="B1282">
        <v>-90.486999999999995</v>
      </c>
      <c r="C1282">
        <v>971</v>
      </c>
      <c r="D1282">
        <v>200000</v>
      </c>
      <c r="E1282">
        <v>184</v>
      </c>
      <c r="F1282" s="3">
        <v>190.27935843299113</v>
      </c>
    </row>
    <row r="1283" spans="1:6">
      <c r="A1283">
        <v>15</v>
      </c>
      <c r="B1283">
        <v>-90.372</v>
      </c>
      <c r="C1283">
        <v>971</v>
      </c>
      <c r="D1283">
        <v>200000</v>
      </c>
      <c r="E1283">
        <v>217</v>
      </c>
      <c r="F1283" s="3">
        <v>219.87404837524855</v>
      </c>
    </row>
    <row r="1284" spans="1:6">
      <c r="A1284">
        <v>16</v>
      </c>
      <c r="B1284">
        <v>-90.256</v>
      </c>
      <c r="C1284">
        <v>971</v>
      </c>
      <c r="D1284">
        <v>200000</v>
      </c>
      <c r="E1284">
        <v>246</v>
      </c>
      <c r="F1284" s="3">
        <v>248.44611491411669</v>
      </c>
    </row>
    <row r="1285" spans="1:6">
      <c r="A1285">
        <v>17</v>
      </c>
      <c r="B1285">
        <v>-90.14</v>
      </c>
      <c r="C1285">
        <v>971</v>
      </c>
      <c r="D1285">
        <v>200000</v>
      </c>
      <c r="E1285">
        <v>276</v>
      </c>
      <c r="F1285" s="3">
        <v>271.6966578962423</v>
      </c>
    </row>
    <row r="1286" spans="1:6">
      <c r="A1286">
        <v>18</v>
      </c>
      <c r="B1286">
        <v>-90.025000000000006</v>
      </c>
      <c r="C1286">
        <v>971</v>
      </c>
      <c r="D1286">
        <v>200000</v>
      </c>
      <c r="E1286">
        <v>288</v>
      </c>
      <c r="F1286" s="3">
        <v>285.84460455085502</v>
      </c>
    </row>
    <row r="1287" spans="1:6">
      <c r="A1287">
        <v>19</v>
      </c>
      <c r="B1287">
        <v>-89.918999999999997</v>
      </c>
      <c r="C1287">
        <v>971</v>
      </c>
      <c r="D1287">
        <v>200000</v>
      </c>
      <c r="E1287">
        <v>287</v>
      </c>
      <c r="F1287" s="3">
        <v>289.0146105967325</v>
      </c>
    </row>
    <row r="1288" spans="1:6">
      <c r="A1288">
        <v>20</v>
      </c>
      <c r="B1288">
        <v>-89.805999999999997</v>
      </c>
      <c r="C1288">
        <v>971</v>
      </c>
      <c r="D1288">
        <v>200000</v>
      </c>
      <c r="E1288">
        <v>289</v>
      </c>
      <c r="F1288" s="3">
        <v>281.59790914589752</v>
      </c>
    </row>
    <row r="1289" spans="1:6">
      <c r="A1289">
        <v>21</v>
      </c>
      <c r="B1289">
        <v>-89.691000000000003</v>
      </c>
      <c r="C1289">
        <v>971</v>
      </c>
      <c r="D1289">
        <v>200000</v>
      </c>
      <c r="E1289">
        <v>288</v>
      </c>
      <c r="F1289" s="3">
        <v>264.18085770145672</v>
      </c>
    </row>
    <row r="1290" spans="1:6">
      <c r="A1290">
        <v>22</v>
      </c>
      <c r="B1290">
        <v>-89.576999999999998</v>
      </c>
      <c r="C1290">
        <v>971</v>
      </c>
      <c r="D1290">
        <v>200000</v>
      </c>
      <c r="E1290">
        <v>223</v>
      </c>
      <c r="F1290" s="3">
        <v>240.2293861618808</v>
      </c>
    </row>
    <row r="1291" spans="1:6">
      <c r="A1291">
        <v>23</v>
      </c>
      <c r="B1291">
        <v>-89.457999999999998</v>
      </c>
      <c r="C1291">
        <v>971</v>
      </c>
      <c r="D1291">
        <v>200000</v>
      </c>
      <c r="E1291">
        <v>218</v>
      </c>
      <c r="F1291" s="3">
        <v>212.28739822018434</v>
      </c>
    </row>
    <row r="1292" spans="1:6">
      <c r="A1292">
        <v>24</v>
      </c>
      <c r="B1292">
        <v>-89.341999999999999</v>
      </c>
      <c r="C1292">
        <v>971</v>
      </c>
      <c r="D1292">
        <v>200000</v>
      </c>
      <c r="E1292">
        <v>181</v>
      </c>
      <c r="F1292" s="3">
        <v>185.98654027793407</v>
      </c>
    </row>
    <row r="1293" spans="1:6">
      <c r="A1293">
        <v>25</v>
      </c>
      <c r="B1293">
        <v>-89.234999999999999</v>
      </c>
      <c r="C1293">
        <v>971</v>
      </c>
      <c r="D1293">
        <v>200000</v>
      </c>
      <c r="E1293">
        <v>141</v>
      </c>
      <c r="F1293" s="3">
        <v>164.94836230456031</v>
      </c>
    </row>
    <row r="1294" spans="1:6">
      <c r="A1294">
        <v>26</v>
      </c>
      <c r="B1294">
        <v>-89.13</v>
      </c>
      <c r="C1294">
        <v>971</v>
      </c>
      <c r="D1294">
        <v>200000</v>
      </c>
      <c r="E1294">
        <v>171</v>
      </c>
      <c r="F1294" s="3">
        <v>148.44639047068461</v>
      </c>
    </row>
    <row r="1295" spans="1:6">
      <c r="A1295">
        <v>27</v>
      </c>
      <c r="B1295">
        <v>-89.016000000000005</v>
      </c>
      <c r="C1295">
        <v>971</v>
      </c>
      <c r="D1295">
        <v>200000</v>
      </c>
      <c r="E1295">
        <v>148</v>
      </c>
      <c r="F1295" s="3">
        <v>135.40791578422545</v>
      </c>
    </row>
    <row r="1296" spans="1:6">
      <c r="A1296">
        <v>28</v>
      </c>
      <c r="B1296">
        <v>-88.896000000000001</v>
      </c>
      <c r="C1296">
        <v>971</v>
      </c>
      <c r="D1296">
        <v>200000</v>
      </c>
      <c r="E1296">
        <v>126</v>
      </c>
      <c r="F1296" s="3">
        <v>126.57470733613579</v>
      </c>
    </row>
    <row r="1297" spans="1:6">
      <c r="A1297">
        <v>29</v>
      </c>
      <c r="B1297">
        <v>-88.790999999999997</v>
      </c>
      <c r="C1297">
        <v>971</v>
      </c>
      <c r="D1297">
        <v>200000</v>
      </c>
      <c r="E1297">
        <v>116</v>
      </c>
      <c r="F1297" s="3">
        <v>122.09052053142811</v>
      </c>
    </row>
    <row r="1298" spans="1:6">
      <c r="A1298">
        <v>30</v>
      </c>
      <c r="B1298">
        <v>-88.671999999999997</v>
      </c>
      <c r="C1298">
        <v>971</v>
      </c>
      <c r="D1298">
        <v>200000</v>
      </c>
      <c r="E1298">
        <v>114</v>
      </c>
      <c r="F1298" s="3">
        <v>119.59573123912648</v>
      </c>
    </row>
    <row r="1299" spans="1:6">
      <c r="A1299">
        <v>31</v>
      </c>
      <c r="B1299">
        <v>-88.56</v>
      </c>
      <c r="C1299">
        <v>971</v>
      </c>
      <c r="D1299">
        <v>200000</v>
      </c>
      <c r="E1299">
        <v>113</v>
      </c>
      <c r="F1299" s="3">
        <v>118.88253655714851</v>
      </c>
    </row>
    <row r="1300" spans="1:6">
      <c r="A1300">
        <v>32</v>
      </c>
      <c r="B1300">
        <v>-88.451999999999998</v>
      </c>
      <c r="C1300">
        <v>971</v>
      </c>
      <c r="D1300">
        <v>200000</v>
      </c>
      <c r="E1300">
        <v>127</v>
      </c>
      <c r="F1300" s="3">
        <v>119.08867936006124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107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108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38</v>
      </c>
      <c r="B1318" t="s">
        <v>17</v>
      </c>
      <c r="C1318" t="s">
        <v>20</v>
      </c>
      <c r="D1318" t="s">
        <v>37</v>
      </c>
      <c r="E1318" t="s">
        <v>36</v>
      </c>
      <c r="F1318" t="s">
        <v>114</v>
      </c>
    </row>
    <row r="1319" spans="1:10">
      <c r="A1319">
        <v>1</v>
      </c>
      <c r="B1319">
        <v>-91.947999999999993</v>
      </c>
      <c r="C1319">
        <v>976</v>
      </c>
      <c r="D1319">
        <v>200000</v>
      </c>
      <c r="E1319">
        <v>68</v>
      </c>
      <c r="F1319" s="3">
        <v>69.804538127432849</v>
      </c>
      <c r="J1319" t="s">
        <v>151</v>
      </c>
    </row>
    <row r="1320" spans="1:10">
      <c r="A1320">
        <v>2</v>
      </c>
      <c r="B1320">
        <v>-91.838999999999999</v>
      </c>
      <c r="C1320">
        <v>976</v>
      </c>
      <c r="D1320">
        <v>200000</v>
      </c>
      <c r="E1320">
        <v>73</v>
      </c>
      <c r="F1320" s="3">
        <v>71.319616307847994</v>
      </c>
    </row>
    <row r="1321" spans="1:10">
      <c r="A1321">
        <v>3</v>
      </c>
      <c r="B1321">
        <v>-91.724000000000004</v>
      </c>
      <c r="C1321">
        <v>976</v>
      </c>
      <c r="D1321">
        <v>200000</v>
      </c>
      <c r="E1321">
        <v>58</v>
      </c>
      <c r="F1321" s="3">
        <v>73.049894872814164</v>
      </c>
    </row>
    <row r="1322" spans="1:10">
      <c r="A1322">
        <v>4</v>
      </c>
      <c r="B1322">
        <v>-91.611999999999995</v>
      </c>
      <c r="C1322">
        <v>976</v>
      </c>
      <c r="D1322">
        <v>200000</v>
      </c>
      <c r="E1322">
        <v>69</v>
      </c>
      <c r="F1322" s="3">
        <v>74.996279757906777</v>
      </c>
    </row>
    <row r="1323" spans="1:10">
      <c r="A1323">
        <v>5</v>
      </c>
      <c r="B1323">
        <v>-91.5</v>
      </c>
      <c r="C1323">
        <v>976</v>
      </c>
      <c r="D1323">
        <v>200000</v>
      </c>
      <c r="E1323">
        <v>88</v>
      </c>
      <c r="F1323" s="3">
        <v>77.429581240687455</v>
      </c>
    </row>
    <row r="1324" spans="1:10">
      <c r="A1324">
        <v>6</v>
      </c>
      <c r="B1324">
        <v>-91.394000000000005</v>
      </c>
      <c r="C1324">
        <v>976</v>
      </c>
      <c r="D1324">
        <v>200000</v>
      </c>
      <c r="E1324">
        <v>82</v>
      </c>
      <c r="F1324" s="3">
        <v>80.512289952178634</v>
      </c>
    </row>
    <row r="1325" spans="1:10">
      <c r="A1325">
        <v>7</v>
      </c>
      <c r="B1325">
        <v>-91.281000000000006</v>
      </c>
      <c r="C1325">
        <v>976</v>
      </c>
      <c r="D1325">
        <v>200000</v>
      </c>
      <c r="E1325">
        <v>109</v>
      </c>
      <c r="F1325" s="3">
        <v>85.159116611247526</v>
      </c>
    </row>
    <row r="1326" spans="1:10">
      <c r="A1326">
        <v>8</v>
      </c>
      <c r="B1326">
        <v>-91.165000000000006</v>
      </c>
      <c r="C1326">
        <v>976</v>
      </c>
      <c r="D1326">
        <v>200000</v>
      </c>
      <c r="E1326">
        <v>103</v>
      </c>
      <c r="F1326" s="3">
        <v>92.15428025411471</v>
      </c>
    </row>
    <row r="1327" spans="1:10">
      <c r="A1327">
        <v>9</v>
      </c>
      <c r="B1327">
        <v>-91.049000000000007</v>
      </c>
      <c r="C1327">
        <v>976</v>
      </c>
      <c r="D1327">
        <v>200000</v>
      </c>
      <c r="E1327">
        <v>115</v>
      </c>
      <c r="F1327" s="3">
        <v>102.3459566102996</v>
      </c>
    </row>
    <row r="1328" spans="1:10">
      <c r="A1328">
        <v>10</v>
      </c>
      <c r="B1328">
        <v>-90.933999999999997</v>
      </c>
      <c r="C1328">
        <v>976</v>
      </c>
      <c r="D1328">
        <v>200000</v>
      </c>
      <c r="E1328">
        <v>98</v>
      </c>
      <c r="F1328" s="3">
        <v>116.52605967977922</v>
      </c>
    </row>
    <row r="1329" spans="1:6">
      <c r="A1329">
        <v>11</v>
      </c>
      <c r="B1329">
        <v>-90.823999999999998</v>
      </c>
      <c r="C1329">
        <v>976</v>
      </c>
      <c r="D1329">
        <v>200000</v>
      </c>
      <c r="E1329">
        <v>137</v>
      </c>
      <c r="F1329" s="3">
        <v>134.46988657851941</v>
      </c>
    </row>
    <row r="1330" spans="1:6">
      <c r="A1330">
        <v>12</v>
      </c>
      <c r="B1330">
        <v>-90.709000000000003</v>
      </c>
      <c r="C1330">
        <v>976</v>
      </c>
      <c r="D1330">
        <v>200000</v>
      </c>
      <c r="E1330">
        <v>159</v>
      </c>
      <c r="F1330" s="3">
        <v>157.81756746655381</v>
      </c>
    </row>
    <row r="1331" spans="1:6">
      <c r="A1331">
        <v>13</v>
      </c>
      <c r="B1331">
        <v>-90.594999999999999</v>
      </c>
      <c r="C1331">
        <v>976</v>
      </c>
      <c r="D1331">
        <v>200000</v>
      </c>
      <c r="E1331">
        <v>191</v>
      </c>
      <c r="F1331" s="3">
        <v>184.69790447192864</v>
      </c>
    </row>
    <row r="1332" spans="1:6">
      <c r="A1332">
        <v>14</v>
      </c>
      <c r="B1332">
        <v>-90.486999999999995</v>
      </c>
      <c r="C1332">
        <v>976</v>
      </c>
      <c r="D1332">
        <v>200000</v>
      </c>
      <c r="E1332">
        <v>200</v>
      </c>
      <c r="F1332" s="3">
        <v>211.83268476515116</v>
      </c>
    </row>
    <row r="1333" spans="1:6">
      <c r="A1333">
        <v>15</v>
      </c>
      <c r="B1333">
        <v>-90.372</v>
      </c>
      <c r="C1333">
        <v>976</v>
      </c>
      <c r="D1333">
        <v>200000</v>
      </c>
      <c r="E1333">
        <v>242</v>
      </c>
      <c r="F1333" s="3">
        <v>239.71790103458309</v>
      </c>
    </row>
    <row r="1334" spans="1:6">
      <c r="A1334">
        <v>16</v>
      </c>
      <c r="B1334">
        <v>-90.256</v>
      </c>
      <c r="C1334">
        <v>976</v>
      </c>
      <c r="D1334">
        <v>200000</v>
      </c>
      <c r="E1334">
        <v>242</v>
      </c>
      <c r="F1334" s="3">
        <v>263.34510726583483</v>
      </c>
    </row>
    <row r="1335" spans="1:6">
      <c r="A1335">
        <v>17</v>
      </c>
      <c r="B1335">
        <v>-90.14</v>
      </c>
      <c r="C1335">
        <v>976</v>
      </c>
      <c r="D1335">
        <v>200000</v>
      </c>
      <c r="E1335">
        <v>308</v>
      </c>
      <c r="F1335" s="3">
        <v>279.11069316239895</v>
      </c>
    </row>
    <row r="1336" spans="1:6">
      <c r="A1336">
        <v>18</v>
      </c>
      <c r="B1336">
        <v>-90.025000000000006</v>
      </c>
      <c r="C1336">
        <v>976</v>
      </c>
      <c r="D1336">
        <v>200000</v>
      </c>
      <c r="E1336">
        <v>300</v>
      </c>
      <c r="F1336" s="3">
        <v>284.68186832417126</v>
      </c>
    </row>
    <row r="1337" spans="1:6">
      <c r="A1337">
        <v>19</v>
      </c>
      <c r="B1337">
        <v>-89.918999999999997</v>
      </c>
      <c r="C1337">
        <v>976</v>
      </c>
      <c r="D1337">
        <v>200000</v>
      </c>
      <c r="E1337">
        <v>278</v>
      </c>
      <c r="F1337" s="3">
        <v>280.32675841198079</v>
      </c>
    </row>
    <row r="1338" spans="1:6">
      <c r="A1338">
        <v>20</v>
      </c>
      <c r="B1338">
        <v>-89.805999999999997</v>
      </c>
      <c r="C1338">
        <v>976</v>
      </c>
      <c r="D1338">
        <v>200000</v>
      </c>
      <c r="E1338">
        <v>252</v>
      </c>
      <c r="F1338" s="3">
        <v>266.58607436662146</v>
      </c>
    </row>
    <row r="1339" spans="1:6">
      <c r="A1339">
        <v>21</v>
      </c>
      <c r="B1339">
        <v>-89.691000000000003</v>
      </c>
      <c r="C1339">
        <v>976</v>
      </c>
      <c r="D1339">
        <v>200000</v>
      </c>
      <c r="E1339">
        <v>227</v>
      </c>
      <c r="F1339" s="3">
        <v>245.35792799568952</v>
      </c>
    </row>
    <row r="1340" spans="1:6">
      <c r="A1340">
        <v>22</v>
      </c>
      <c r="B1340">
        <v>-89.576999999999998</v>
      </c>
      <c r="C1340">
        <v>976</v>
      </c>
      <c r="D1340">
        <v>200000</v>
      </c>
      <c r="E1340">
        <v>243</v>
      </c>
      <c r="F1340" s="3">
        <v>220.37157397730607</v>
      </c>
    </row>
    <row r="1341" spans="1:6">
      <c r="A1341">
        <v>23</v>
      </c>
      <c r="B1341">
        <v>-89.457999999999998</v>
      </c>
      <c r="C1341">
        <v>976</v>
      </c>
      <c r="D1341">
        <v>200000</v>
      </c>
      <c r="E1341">
        <v>196</v>
      </c>
      <c r="F1341" s="3">
        <v>193.71953654104948</v>
      </c>
    </row>
    <row r="1342" spans="1:6">
      <c r="A1342">
        <v>24</v>
      </c>
      <c r="B1342">
        <v>-89.341999999999999</v>
      </c>
      <c r="C1342">
        <v>976</v>
      </c>
      <c r="D1342">
        <v>200000</v>
      </c>
      <c r="E1342">
        <v>194</v>
      </c>
      <c r="F1342" s="3">
        <v>170.09797391383577</v>
      </c>
    </row>
    <row r="1343" spans="1:6">
      <c r="A1343">
        <v>25</v>
      </c>
      <c r="B1343">
        <v>-89.234999999999999</v>
      </c>
      <c r="C1343">
        <v>976</v>
      </c>
      <c r="D1343">
        <v>200000</v>
      </c>
      <c r="E1343">
        <v>145</v>
      </c>
      <c r="F1343" s="3">
        <v>151.97298508348234</v>
      </c>
    </row>
    <row r="1344" spans="1:6">
      <c r="A1344">
        <v>26</v>
      </c>
      <c r="B1344">
        <v>-89.13</v>
      </c>
      <c r="C1344">
        <v>976</v>
      </c>
      <c r="D1344">
        <v>200000</v>
      </c>
      <c r="E1344">
        <v>135</v>
      </c>
      <c r="F1344" s="3">
        <v>138.18860325587781</v>
      </c>
    </row>
    <row r="1345" spans="1:6">
      <c r="A1345">
        <v>27</v>
      </c>
      <c r="B1345">
        <v>-89.016000000000005</v>
      </c>
      <c r="C1345">
        <v>976</v>
      </c>
      <c r="D1345">
        <v>200000</v>
      </c>
      <c r="E1345">
        <v>108</v>
      </c>
      <c r="F1345" s="3">
        <v>127.59219179523481</v>
      </c>
    </row>
    <row r="1346" spans="1:6">
      <c r="A1346">
        <v>28</v>
      </c>
      <c r="B1346">
        <v>-88.896000000000001</v>
      </c>
      <c r="C1346">
        <v>976</v>
      </c>
      <c r="D1346">
        <v>200000</v>
      </c>
      <c r="E1346">
        <v>114</v>
      </c>
      <c r="F1346" s="3">
        <v>120.63531849888281</v>
      </c>
    </row>
    <row r="1347" spans="1:6">
      <c r="A1347">
        <v>29</v>
      </c>
      <c r="B1347">
        <v>-88.790999999999997</v>
      </c>
      <c r="C1347">
        <v>976</v>
      </c>
      <c r="D1347">
        <v>200000</v>
      </c>
      <c r="E1347">
        <v>114</v>
      </c>
      <c r="F1347" s="3">
        <v>117.26725539759553</v>
      </c>
    </row>
    <row r="1348" spans="1:6">
      <c r="A1348">
        <v>30</v>
      </c>
      <c r="B1348">
        <v>-88.671999999999997</v>
      </c>
      <c r="C1348">
        <v>976</v>
      </c>
      <c r="D1348">
        <v>200000</v>
      </c>
      <c r="E1348">
        <v>130</v>
      </c>
      <c r="F1348" s="3">
        <v>115.5965053168763</v>
      </c>
    </row>
    <row r="1349" spans="1:6">
      <c r="A1349">
        <v>31</v>
      </c>
      <c r="B1349">
        <v>-88.56</v>
      </c>
      <c r="C1349">
        <v>976</v>
      </c>
      <c r="D1349">
        <v>200000</v>
      </c>
      <c r="E1349">
        <v>131</v>
      </c>
      <c r="F1349" s="3">
        <v>115.38106636572047</v>
      </c>
    </row>
    <row r="1350" spans="1:6">
      <c r="A1350">
        <v>32</v>
      </c>
      <c r="B1350">
        <v>-88.451999999999998</v>
      </c>
      <c r="C1350">
        <v>976</v>
      </c>
      <c r="D1350">
        <v>200000</v>
      </c>
      <c r="E1350">
        <v>108</v>
      </c>
      <c r="F1350" s="3">
        <v>115.92221736755882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109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110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38</v>
      </c>
      <c r="B1368" t="s">
        <v>17</v>
      </c>
      <c r="C1368" t="s">
        <v>20</v>
      </c>
      <c r="D1368" t="s">
        <v>37</v>
      </c>
      <c r="E1368" t="s">
        <v>36</v>
      </c>
      <c r="F1368" t="s">
        <v>114</v>
      </c>
    </row>
    <row r="1369" spans="1:10">
      <c r="A1369">
        <v>1</v>
      </c>
      <c r="B1369">
        <v>-91.947999999999993</v>
      </c>
      <c r="C1369">
        <v>975</v>
      </c>
      <c r="D1369">
        <v>200000</v>
      </c>
      <c r="E1369">
        <v>82</v>
      </c>
      <c r="F1369" s="3">
        <v>77.718937509810985</v>
      </c>
      <c r="J1369" t="s">
        <v>152</v>
      </c>
    </row>
    <row r="1370" spans="1:10">
      <c r="A1370">
        <v>2</v>
      </c>
      <c r="B1370">
        <v>-91.838999999999999</v>
      </c>
      <c r="C1370">
        <v>975</v>
      </c>
      <c r="D1370">
        <v>200000</v>
      </c>
      <c r="E1370">
        <v>61</v>
      </c>
      <c r="F1370" s="3">
        <v>78.981371344176097</v>
      </c>
    </row>
    <row r="1371" spans="1:10">
      <c r="A1371">
        <v>3</v>
      </c>
      <c r="B1371">
        <v>-91.724000000000004</v>
      </c>
      <c r="C1371">
        <v>975</v>
      </c>
      <c r="D1371">
        <v>200000</v>
      </c>
      <c r="E1371">
        <v>73</v>
      </c>
      <c r="F1371" s="3">
        <v>80.442110409654816</v>
      </c>
    </row>
    <row r="1372" spans="1:10">
      <c r="A1372">
        <v>4</v>
      </c>
      <c r="B1372">
        <v>-91.611999999999995</v>
      </c>
      <c r="C1372">
        <v>975</v>
      </c>
      <c r="D1372">
        <v>200000</v>
      </c>
      <c r="E1372">
        <v>92</v>
      </c>
      <c r="F1372" s="3">
        <v>82.123620475503188</v>
      </c>
    </row>
    <row r="1373" spans="1:10">
      <c r="A1373">
        <v>5</v>
      </c>
      <c r="B1373">
        <v>-91.5</v>
      </c>
      <c r="C1373">
        <v>975</v>
      </c>
      <c r="D1373">
        <v>200000</v>
      </c>
      <c r="E1373">
        <v>104</v>
      </c>
      <c r="F1373" s="3">
        <v>84.293536555552279</v>
      </c>
    </row>
    <row r="1374" spans="1:10">
      <c r="A1374">
        <v>6</v>
      </c>
      <c r="B1374">
        <v>-91.394000000000005</v>
      </c>
      <c r="C1374">
        <v>975</v>
      </c>
      <c r="D1374">
        <v>200000</v>
      </c>
      <c r="E1374">
        <v>82</v>
      </c>
      <c r="F1374" s="3">
        <v>87.137287026667778</v>
      </c>
    </row>
    <row r="1375" spans="1:10">
      <c r="A1375">
        <v>7</v>
      </c>
      <c r="B1375">
        <v>-91.281000000000006</v>
      </c>
      <c r="C1375">
        <v>975</v>
      </c>
      <c r="D1375">
        <v>200000</v>
      </c>
      <c r="E1375">
        <v>101</v>
      </c>
      <c r="F1375" s="3">
        <v>91.558959134834481</v>
      </c>
    </row>
    <row r="1376" spans="1:10">
      <c r="A1376">
        <v>8</v>
      </c>
      <c r="B1376">
        <v>-91.165000000000006</v>
      </c>
      <c r="C1376">
        <v>975</v>
      </c>
      <c r="D1376">
        <v>200000</v>
      </c>
      <c r="E1376">
        <v>103</v>
      </c>
      <c r="F1376" s="3">
        <v>98.386173700235048</v>
      </c>
    </row>
    <row r="1377" spans="1:6">
      <c r="A1377">
        <v>9</v>
      </c>
      <c r="B1377">
        <v>-91.049000000000007</v>
      </c>
      <c r="C1377">
        <v>975</v>
      </c>
      <c r="D1377">
        <v>200000</v>
      </c>
      <c r="E1377">
        <v>101</v>
      </c>
      <c r="F1377" s="3">
        <v>108.51489033763818</v>
      </c>
    </row>
    <row r="1378" spans="1:6">
      <c r="A1378">
        <v>10</v>
      </c>
      <c r="B1378">
        <v>-90.933999999999997</v>
      </c>
      <c r="C1378">
        <v>975</v>
      </c>
      <c r="D1378">
        <v>200000</v>
      </c>
      <c r="E1378">
        <v>148</v>
      </c>
      <c r="F1378" s="3">
        <v>122.77275628333219</v>
      </c>
    </row>
    <row r="1379" spans="1:6">
      <c r="A1379">
        <v>11</v>
      </c>
      <c r="B1379">
        <v>-90.823999999999998</v>
      </c>
      <c r="C1379">
        <v>975</v>
      </c>
      <c r="D1379">
        <v>200000</v>
      </c>
      <c r="E1379">
        <v>142</v>
      </c>
      <c r="F1379" s="3">
        <v>140.9315446110073</v>
      </c>
    </row>
    <row r="1380" spans="1:6">
      <c r="A1380">
        <v>12</v>
      </c>
      <c r="B1380">
        <v>-90.709000000000003</v>
      </c>
      <c r="C1380">
        <v>975</v>
      </c>
      <c r="D1380">
        <v>200000</v>
      </c>
      <c r="E1380">
        <v>164</v>
      </c>
      <c r="F1380" s="3">
        <v>164.61252144768758</v>
      </c>
    </row>
    <row r="1381" spans="1:6">
      <c r="A1381">
        <v>13</v>
      </c>
      <c r="B1381">
        <v>-90.594999999999999</v>
      </c>
      <c r="C1381">
        <v>975</v>
      </c>
      <c r="D1381">
        <v>200000</v>
      </c>
      <c r="E1381">
        <v>179</v>
      </c>
      <c r="F1381" s="3">
        <v>191.82836942456211</v>
      </c>
    </row>
    <row r="1382" spans="1:6">
      <c r="A1382">
        <v>14</v>
      </c>
      <c r="B1382">
        <v>-90.486999999999995</v>
      </c>
      <c r="C1382">
        <v>975</v>
      </c>
      <c r="D1382">
        <v>200000</v>
      </c>
      <c r="E1382">
        <v>204</v>
      </c>
      <c r="F1382" s="3">
        <v>219.13496138365113</v>
      </c>
    </row>
    <row r="1383" spans="1:6">
      <c r="A1383">
        <v>15</v>
      </c>
      <c r="B1383">
        <v>-90.372</v>
      </c>
      <c r="C1383">
        <v>975</v>
      </c>
      <c r="D1383">
        <v>200000</v>
      </c>
      <c r="E1383">
        <v>237</v>
      </c>
      <c r="F1383" s="3">
        <v>246.85865972104165</v>
      </c>
    </row>
    <row r="1384" spans="1:6">
      <c r="A1384">
        <v>16</v>
      </c>
      <c r="B1384">
        <v>-90.256</v>
      </c>
      <c r="C1384">
        <v>975</v>
      </c>
      <c r="D1384">
        <v>200000</v>
      </c>
      <c r="E1384">
        <v>271</v>
      </c>
      <c r="F1384" s="3">
        <v>269.79855728170088</v>
      </c>
    </row>
    <row r="1385" spans="1:6">
      <c r="A1385">
        <v>17</v>
      </c>
      <c r="B1385">
        <v>-90.14</v>
      </c>
      <c r="C1385">
        <v>975</v>
      </c>
      <c r="D1385">
        <v>200000</v>
      </c>
      <c r="E1385">
        <v>318</v>
      </c>
      <c r="F1385" s="3">
        <v>284.28665653107612</v>
      </c>
    </row>
    <row r="1386" spans="1:6">
      <c r="A1386">
        <v>18</v>
      </c>
      <c r="B1386">
        <v>-90.025000000000006</v>
      </c>
      <c r="C1386">
        <v>975</v>
      </c>
      <c r="D1386">
        <v>200000</v>
      </c>
      <c r="E1386">
        <v>291</v>
      </c>
      <c r="F1386" s="3">
        <v>288.09876648554888</v>
      </c>
    </row>
    <row r="1387" spans="1:6">
      <c r="A1387">
        <v>19</v>
      </c>
      <c r="B1387">
        <v>-89.918999999999997</v>
      </c>
      <c r="C1387">
        <v>975</v>
      </c>
      <c r="D1387">
        <v>200000</v>
      </c>
      <c r="E1387">
        <v>288</v>
      </c>
      <c r="F1387" s="3">
        <v>281.89042988026563</v>
      </c>
    </row>
    <row r="1388" spans="1:6">
      <c r="A1388">
        <v>20</v>
      </c>
      <c r="B1388">
        <v>-89.805999999999997</v>
      </c>
      <c r="C1388">
        <v>975</v>
      </c>
      <c r="D1388">
        <v>200000</v>
      </c>
      <c r="E1388">
        <v>268</v>
      </c>
      <c r="F1388" s="3">
        <v>266.22003791583978</v>
      </c>
    </row>
    <row r="1389" spans="1:6">
      <c r="A1389">
        <v>21</v>
      </c>
      <c r="B1389">
        <v>-89.691000000000003</v>
      </c>
      <c r="C1389">
        <v>975</v>
      </c>
      <c r="D1389">
        <v>200000</v>
      </c>
      <c r="E1389">
        <v>233</v>
      </c>
      <c r="F1389" s="3">
        <v>243.38012688954154</v>
      </c>
    </row>
    <row r="1390" spans="1:6">
      <c r="A1390">
        <v>22</v>
      </c>
      <c r="B1390">
        <v>-89.576999999999998</v>
      </c>
      <c r="C1390">
        <v>975</v>
      </c>
      <c r="D1390">
        <v>200000</v>
      </c>
      <c r="E1390">
        <v>206</v>
      </c>
      <c r="F1390" s="3">
        <v>217.36370520559228</v>
      </c>
    </row>
    <row r="1391" spans="1:6">
      <c r="A1391">
        <v>23</v>
      </c>
      <c r="B1391">
        <v>-89.457999999999998</v>
      </c>
      <c r="C1391">
        <v>975</v>
      </c>
      <c r="D1391">
        <v>200000</v>
      </c>
      <c r="E1391">
        <v>202</v>
      </c>
      <c r="F1391" s="3">
        <v>190.31343272060258</v>
      </c>
    </row>
    <row r="1392" spans="1:6">
      <c r="A1392">
        <v>24</v>
      </c>
      <c r="B1392">
        <v>-89.341999999999999</v>
      </c>
      <c r="C1392">
        <v>975</v>
      </c>
      <c r="D1392">
        <v>200000</v>
      </c>
      <c r="E1392">
        <v>155</v>
      </c>
      <c r="F1392" s="3">
        <v>166.88346819933363</v>
      </c>
    </row>
    <row r="1393" spans="1:6">
      <c r="A1393">
        <v>25</v>
      </c>
      <c r="B1393">
        <v>-89.234999999999999</v>
      </c>
      <c r="C1393">
        <v>975</v>
      </c>
      <c r="D1393">
        <v>200000</v>
      </c>
      <c r="E1393">
        <v>141</v>
      </c>
      <c r="F1393" s="3">
        <v>149.27790834427174</v>
      </c>
    </row>
    <row r="1394" spans="1:6">
      <c r="A1394">
        <v>26</v>
      </c>
      <c r="B1394">
        <v>-89.13</v>
      </c>
      <c r="C1394">
        <v>975</v>
      </c>
      <c r="D1394">
        <v>200000</v>
      </c>
      <c r="E1394">
        <v>154</v>
      </c>
      <c r="F1394" s="3">
        <v>136.14896106461327</v>
      </c>
    </row>
    <row r="1395" spans="1:6">
      <c r="A1395">
        <v>27</v>
      </c>
      <c r="B1395">
        <v>-89.016000000000005</v>
      </c>
      <c r="C1395">
        <v>975</v>
      </c>
      <c r="D1395">
        <v>200000</v>
      </c>
      <c r="E1395">
        <v>144</v>
      </c>
      <c r="F1395" s="3">
        <v>126.25746757144491</v>
      </c>
    </row>
    <row r="1396" spans="1:6">
      <c r="A1396">
        <v>28</v>
      </c>
      <c r="B1396">
        <v>-88.896000000000001</v>
      </c>
      <c r="C1396">
        <v>975</v>
      </c>
      <c r="D1396">
        <v>200000</v>
      </c>
      <c r="E1396">
        <v>108</v>
      </c>
      <c r="F1396" s="3">
        <v>119.9009717810323</v>
      </c>
    </row>
    <row r="1397" spans="1:6">
      <c r="A1397">
        <v>29</v>
      </c>
      <c r="B1397">
        <v>-88.790999999999997</v>
      </c>
      <c r="C1397">
        <v>975</v>
      </c>
      <c r="D1397">
        <v>200000</v>
      </c>
      <c r="E1397">
        <v>124</v>
      </c>
      <c r="F1397" s="3">
        <v>116.88671189762982</v>
      </c>
    </row>
    <row r="1398" spans="1:6">
      <c r="A1398">
        <v>30</v>
      </c>
      <c r="B1398">
        <v>-88.671999999999997</v>
      </c>
      <c r="C1398">
        <v>975</v>
      </c>
      <c r="D1398">
        <v>200000</v>
      </c>
      <c r="E1398">
        <v>110</v>
      </c>
      <c r="F1398" s="3">
        <v>115.42099498785936</v>
      </c>
    </row>
    <row r="1399" spans="1:6">
      <c r="A1399">
        <v>31</v>
      </c>
      <c r="B1399">
        <v>-88.56</v>
      </c>
      <c r="C1399">
        <v>975</v>
      </c>
      <c r="D1399">
        <v>200000</v>
      </c>
      <c r="E1399">
        <v>106</v>
      </c>
      <c r="F1399" s="3">
        <v>115.23835754400355</v>
      </c>
    </row>
    <row r="1400" spans="1:6">
      <c r="A1400">
        <v>32</v>
      </c>
      <c r="B1400">
        <v>-88.451999999999998</v>
      </c>
      <c r="C1400">
        <v>975</v>
      </c>
      <c r="D1400">
        <v>200000</v>
      </c>
      <c r="E1400">
        <v>120</v>
      </c>
      <c r="F1400" s="3">
        <v>115.70246920728569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111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112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38</v>
      </c>
      <c r="B1418" t="s">
        <v>17</v>
      </c>
      <c r="C1418" t="s">
        <v>20</v>
      </c>
      <c r="D1418" t="s">
        <v>37</v>
      </c>
      <c r="E1418" t="s">
        <v>36</v>
      </c>
      <c r="F1418" t="s">
        <v>114</v>
      </c>
    </row>
    <row r="1419" spans="1:10">
      <c r="A1419">
        <v>1</v>
      </c>
      <c r="B1419">
        <v>-91.947999999999993</v>
      </c>
      <c r="C1419">
        <v>970</v>
      </c>
      <c r="D1419">
        <v>200000</v>
      </c>
      <c r="E1419">
        <v>58</v>
      </c>
      <c r="F1419" s="3">
        <v>71.019908565401906</v>
      </c>
      <c r="J1419" t="s">
        <v>153</v>
      </c>
    </row>
    <row r="1420" spans="1:10">
      <c r="A1420">
        <v>2</v>
      </c>
      <c r="B1420">
        <v>-91.838999999999999</v>
      </c>
      <c r="C1420">
        <v>970</v>
      </c>
      <c r="D1420">
        <v>200000</v>
      </c>
      <c r="E1420">
        <v>81</v>
      </c>
      <c r="F1420" s="3">
        <v>72.736019445824198</v>
      </c>
    </row>
    <row r="1421" spans="1:10">
      <c r="A1421">
        <v>3</v>
      </c>
      <c r="B1421">
        <v>-91.724000000000004</v>
      </c>
      <c r="C1421">
        <v>970</v>
      </c>
      <c r="D1421">
        <v>200000</v>
      </c>
      <c r="E1421">
        <v>63</v>
      </c>
      <c r="F1421" s="3">
        <v>74.842924335440344</v>
      </c>
    </row>
    <row r="1422" spans="1:10">
      <c r="A1422">
        <v>4</v>
      </c>
      <c r="B1422">
        <v>-91.611999999999995</v>
      </c>
      <c r="C1422">
        <v>970</v>
      </c>
      <c r="D1422">
        <v>200000</v>
      </c>
      <c r="E1422">
        <v>75</v>
      </c>
      <c r="F1422" s="3">
        <v>77.423833970058595</v>
      </c>
    </row>
    <row r="1423" spans="1:10">
      <c r="A1423">
        <v>5</v>
      </c>
      <c r="B1423">
        <v>-91.5</v>
      </c>
      <c r="C1423">
        <v>970</v>
      </c>
      <c r="D1423">
        <v>200000</v>
      </c>
      <c r="E1423">
        <v>97</v>
      </c>
      <c r="F1423" s="3">
        <v>80.895142346724626</v>
      </c>
    </row>
    <row r="1424" spans="1:10">
      <c r="A1424">
        <v>6</v>
      </c>
      <c r="B1424">
        <v>-91.394000000000005</v>
      </c>
      <c r="C1424">
        <v>970</v>
      </c>
      <c r="D1424">
        <v>200000</v>
      </c>
      <c r="E1424">
        <v>90</v>
      </c>
      <c r="F1424" s="3">
        <v>85.475406785395876</v>
      </c>
    </row>
    <row r="1425" spans="1:6">
      <c r="A1425">
        <v>7</v>
      </c>
      <c r="B1425">
        <v>-91.281000000000006</v>
      </c>
      <c r="C1425">
        <v>970</v>
      </c>
      <c r="D1425">
        <v>200000</v>
      </c>
      <c r="E1425">
        <v>105</v>
      </c>
      <c r="F1425" s="3">
        <v>92.412194519167713</v>
      </c>
    </row>
    <row r="1426" spans="1:6">
      <c r="A1426">
        <v>8</v>
      </c>
      <c r="B1426">
        <v>-91.165000000000006</v>
      </c>
      <c r="C1426">
        <v>970</v>
      </c>
      <c r="D1426">
        <v>200000</v>
      </c>
      <c r="E1426">
        <v>118</v>
      </c>
      <c r="F1426" s="3">
        <v>102.58470538544344</v>
      </c>
    </row>
    <row r="1427" spans="1:6">
      <c r="A1427">
        <v>9</v>
      </c>
      <c r="B1427">
        <v>-91.049000000000007</v>
      </c>
      <c r="C1427">
        <v>970</v>
      </c>
      <c r="D1427">
        <v>200000</v>
      </c>
      <c r="E1427">
        <v>133</v>
      </c>
      <c r="F1427" s="3">
        <v>116.72503038877652</v>
      </c>
    </row>
    <row r="1428" spans="1:6">
      <c r="A1428">
        <v>10</v>
      </c>
      <c r="B1428">
        <v>-90.933999999999997</v>
      </c>
      <c r="C1428">
        <v>970</v>
      </c>
      <c r="D1428">
        <v>200000</v>
      </c>
      <c r="E1428">
        <v>123</v>
      </c>
      <c r="F1428" s="3">
        <v>135.29503737947491</v>
      </c>
    </row>
    <row r="1429" spans="1:6">
      <c r="A1429">
        <v>11</v>
      </c>
      <c r="B1429">
        <v>-90.823999999999998</v>
      </c>
      <c r="C1429">
        <v>970</v>
      </c>
      <c r="D1429">
        <v>200000</v>
      </c>
      <c r="E1429">
        <v>146</v>
      </c>
      <c r="F1429" s="3">
        <v>157.3998904453465</v>
      </c>
    </row>
    <row r="1430" spans="1:6">
      <c r="A1430">
        <v>12</v>
      </c>
      <c r="B1430">
        <v>-90.709000000000003</v>
      </c>
      <c r="C1430">
        <v>970</v>
      </c>
      <c r="D1430">
        <v>200000</v>
      </c>
      <c r="E1430">
        <v>191</v>
      </c>
      <c r="F1430" s="3">
        <v>184.3860030722156</v>
      </c>
    </row>
    <row r="1431" spans="1:6">
      <c r="A1431">
        <v>13</v>
      </c>
      <c r="B1431">
        <v>-90.594999999999999</v>
      </c>
      <c r="C1431">
        <v>970</v>
      </c>
      <c r="D1431">
        <v>200000</v>
      </c>
      <c r="E1431">
        <v>204</v>
      </c>
      <c r="F1431" s="3">
        <v>213.44924799623533</v>
      </c>
    </row>
    <row r="1432" spans="1:6">
      <c r="A1432">
        <v>14</v>
      </c>
      <c r="B1432">
        <v>-90.486999999999995</v>
      </c>
      <c r="C1432">
        <v>970</v>
      </c>
      <c r="D1432">
        <v>200000</v>
      </c>
      <c r="E1432">
        <v>230</v>
      </c>
      <c r="F1432" s="3">
        <v>240.84657121803065</v>
      </c>
    </row>
    <row r="1433" spans="1:6">
      <c r="A1433">
        <v>15</v>
      </c>
      <c r="B1433">
        <v>-90.372</v>
      </c>
      <c r="C1433">
        <v>970</v>
      </c>
      <c r="D1433">
        <v>200000</v>
      </c>
      <c r="E1433">
        <v>269</v>
      </c>
      <c r="F1433" s="3">
        <v>266.88443351265499</v>
      </c>
    </row>
    <row r="1434" spans="1:6">
      <c r="A1434">
        <v>16</v>
      </c>
      <c r="B1434">
        <v>-90.256</v>
      </c>
      <c r="C1434">
        <v>970</v>
      </c>
      <c r="D1434">
        <v>200000</v>
      </c>
      <c r="E1434">
        <v>271</v>
      </c>
      <c r="F1434" s="3">
        <v>286.67631518178877</v>
      </c>
    </row>
    <row r="1435" spans="1:6">
      <c r="A1435">
        <v>17</v>
      </c>
      <c r="B1435">
        <v>-90.14</v>
      </c>
      <c r="C1435">
        <v>970</v>
      </c>
      <c r="D1435">
        <v>200000</v>
      </c>
      <c r="E1435">
        <v>325</v>
      </c>
      <c r="F1435" s="3">
        <v>297.31285685399314</v>
      </c>
    </row>
    <row r="1436" spans="1:6">
      <c r="A1436">
        <v>18</v>
      </c>
      <c r="B1436">
        <v>-90.025000000000006</v>
      </c>
      <c r="C1436">
        <v>970</v>
      </c>
      <c r="D1436">
        <v>200000</v>
      </c>
      <c r="E1436">
        <v>327</v>
      </c>
      <c r="F1436" s="3">
        <v>297.44406054196855</v>
      </c>
    </row>
    <row r="1437" spans="1:6">
      <c r="A1437">
        <v>19</v>
      </c>
      <c r="B1437">
        <v>-89.918999999999997</v>
      </c>
      <c r="C1437">
        <v>970</v>
      </c>
      <c r="D1437">
        <v>200000</v>
      </c>
      <c r="E1437">
        <v>265</v>
      </c>
      <c r="F1437" s="3">
        <v>288.53549786522444</v>
      </c>
    </row>
    <row r="1438" spans="1:6">
      <c r="A1438">
        <v>20</v>
      </c>
      <c r="B1438">
        <v>-89.805999999999997</v>
      </c>
      <c r="C1438">
        <v>970</v>
      </c>
      <c r="D1438">
        <v>200000</v>
      </c>
      <c r="E1438">
        <v>279</v>
      </c>
      <c r="F1438" s="3">
        <v>271.01180224574597</v>
      </c>
    </row>
    <row r="1439" spans="1:6">
      <c r="A1439">
        <v>21</v>
      </c>
      <c r="B1439">
        <v>-89.691000000000003</v>
      </c>
      <c r="C1439">
        <v>970</v>
      </c>
      <c r="D1439">
        <v>200000</v>
      </c>
      <c r="E1439">
        <v>250</v>
      </c>
      <c r="F1439" s="3">
        <v>247.32726665831817</v>
      </c>
    </row>
    <row r="1440" spans="1:6">
      <c r="A1440">
        <v>22</v>
      </c>
      <c r="B1440">
        <v>-89.576999999999998</v>
      </c>
      <c r="C1440">
        <v>970</v>
      </c>
      <c r="D1440">
        <v>200000</v>
      </c>
      <c r="E1440">
        <v>219</v>
      </c>
      <c r="F1440" s="3">
        <v>221.19985419802202</v>
      </c>
    </row>
    <row r="1441" spans="1:6">
      <c r="A1441">
        <v>23</v>
      </c>
      <c r="B1441">
        <v>-89.457999999999998</v>
      </c>
      <c r="C1441">
        <v>970</v>
      </c>
      <c r="D1441">
        <v>200000</v>
      </c>
      <c r="E1441">
        <v>197</v>
      </c>
      <c r="F1441" s="3">
        <v>194.36243264840144</v>
      </c>
    </row>
    <row r="1442" spans="1:6">
      <c r="A1442">
        <v>24</v>
      </c>
      <c r="B1442">
        <v>-89.341999999999999</v>
      </c>
      <c r="C1442">
        <v>970</v>
      </c>
      <c r="D1442">
        <v>200000</v>
      </c>
      <c r="E1442">
        <v>158</v>
      </c>
      <c r="F1442" s="3">
        <v>171.0988047106226</v>
      </c>
    </row>
    <row r="1443" spans="1:6">
      <c r="A1443">
        <v>25</v>
      </c>
      <c r="B1443">
        <v>-89.234999999999999</v>
      </c>
      <c r="C1443">
        <v>970</v>
      </c>
      <c r="D1443">
        <v>200000</v>
      </c>
      <c r="E1443">
        <v>154</v>
      </c>
      <c r="F1443" s="3">
        <v>153.44315071397864</v>
      </c>
    </row>
    <row r="1444" spans="1:6">
      <c r="A1444">
        <v>26</v>
      </c>
      <c r="B1444">
        <v>-89.13</v>
      </c>
      <c r="C1444">
        <v>970</v>
      </c>
      <c r="D1444">
        <v>200000</v>
      </c>
      <c r="E1444">
        <v>153</v>
      </c>
      <c r="F1444" s="3">
        <v>140.0578568870821</v>
      </c>
    </row>
    <row r="1445" spans="1:6">
      <c r="A1445">
        <v>27</v>
      </c>
      <c r="B1445">
        <v>-89.016000000000005</v>
      </c>
      <c r="C1445">
        <v>970</v>
      </c>
      <c r="D1445">
        <v>200000</v>
      </c>
      <c r="E1445">
        <v>121</v>
      </c>
      <c r="F1445" s="3">
        <v>129.73548397015904</v>
      </c>
    </row>
    <row r="1446" spans="1:6">
      <c r="A1446">
        <v>28</v>
      </c>
      <c r="B1446">
        <v>-88.896000000000001</v>
      </c>
      <c r="C1446">
        <v>970</v>
      </c>
      <c r="D1446">
        <v>200000</v>
      </c>
      <c r="E1446">
        <v>135</v>
      </c>
      <c r="F1446" s="3">
        <v>122.88843913536741</v>
      </c>
    </row>
    <row r="1447" spans="1:6">
      <c r="A1447">
        <v>29</v>
      </c>
      <c r="B1447">
        <v>-88.790999999999997</v>
      </c>
      <c r="C1447">
        <v>970</v>
      </c>
      <c r="D1447">
        <v>200000</v>
      </c>
      <c r="E1447">
        <v>104</v>
      </c>
      <c r="F1447" s="3">
        <v>119.51181371902359</v>
      </c>
    </row>
    <row r="1448" spans="1:6">
      <c r="A1448">
        <v>30</v>
      </c>
      <c r="B1448">
        <v>-88.671999999999997</v>
      </c>
      <c r="C1448">
        <v>970</v>
      </c>
      <c r="D1448">
        <v>200000</v>
      </c>
      <c r="E1448">
        <v>106</v>
      </c>
      <c r="F1448" s="3">
        <v>117.77543306189409</v>
      </c>
    </row>
    <row r="1449" spans="1:6">
      <c r="A1449">
        <v>31</v>
      </c>
      <c r="B1449">
        <v>-88.56</v>
      </c>
      <c r="C1449">
        <v>970</v>
      </c>
      <c r="D1449">
        <v>200000</v>
      </c>
      <c r="E1449">
        <v>119</v>
      </c>
      <c r="F1449" s="3">
        <v>117.48885932848603</v>
      </c>
    </row>
    <row r="1450" spans="1:6">
      <c r="A1450">
        <v>32</v>
      </c>
      <c r="B1450">
        <v>-88.451999999999998</v>
      </c>
      <c r="C1450">
        <v>970</v>
      </c>
      <c r="D1450">
        <v>200000</v>
      </c>
      <c r="E1450">
        <v>136</v>
      </c>
      <c r="F1450" s="3">
        <v>117.97595511581027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workbookViewId="0">
      <selection activeCell="A30" sqref="A1:A30"/>
    </sheetView>
  </sheetViews>
  <sheetFormatPr baseColWidth="10" defaultColWidth="8.83203125" defaultRowHeight="14" x14ac:dyDescent="0"/>
  <sheetData>
    <row r="1" spans="1:31">
      <c r="A1" t="str">
        <f>C1</f>
        <v>Record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 t="shared" ref="A2:A30" si="0">C2</f>
        <v>1</v>
      </c>
      <c r="B2">
        <f>Strains!A2</f>
        <v>1</v>
      </c>
      <c r="C2">
        <f>Strains!B2</f>
        <v>1</v>
      </c>
      <c r="D2">
        <f>Strains!C2</f>
        <v>980055</v>
      </c>
      <c r="E2">
        <f>Strains!D2</f>
        <v>41647.919353240737</v>
      </c>
      <c r="F2">
        <f>Strains!E2</f>
        <v>71.88</v>
      </c>
      <c r="G2">
        <f>Strains!F2</f>
        <v>35.94</v>
      </c>
      <c r="H2">
        <f>Strains!G2</f>
        <v>-135</v>
      </c>
      <c r="I2">
        <f>Strains!H2</f>
        <v>-90.2</v>
      </c>
      <c r="J2">
        <f>Strains!I2</f>
        <v>12.5</v>
      </c>
      <c r="K2">
        <f>Strains!J2</f>
        <v>-74.98</v>
      </c>
      <c r="L2">
        <f>Strains!K2</f>
        <v>-42.34</v>
      </c>
      <c r="M2">
        <f>Strains!L2</f>
        <v>51.33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200000</v>
      </c>
      <c r="R2">
        <f>Strains!Q2</f>
        <v>1102</v>
      </c>
      <c r="S2">
        <f>Strains!R2</f>
        <v>359</v>
      </c>
      <c r="T2">
        <f>Strains!S2</f>
        <v>56</v>
      </c>
      <c r="U2">
        <f>Strains!T2</f>
        <v>11.127504961237353</v>
      </c>
      <c r="V2">
        <f>Strains!U2</f>
        <v>0.46739178940689147</v>
      </c>
      <c r="W2">
        <f>Strains!V2</f>
        <v>-90.332553412660701</v>
      </c>
      <c r="X2">
        <f>Strains!W2</f>
        <v>1.5212424315240934E-2</v>
      </c>
      <c r="Y2">
        <f>Strains!X2</f>
        <v>0.87321100758294234</v>
      </c>
      <c r="Z2">
        <f>Strains!Y2</f>
        <v>3.7077189319470787E-2</v>
      </c>
      <c r="AA2">
        <f>Strains!Z2</f>
        <v>3.6963342678442555</v>
      </c>
      <c r="AB2">
        <f>Strains!AA2</f>
        <v>0.20900608968104148</v>
      </c>
      <c r="AC2">
        <f>Strains!AB2</f>
        <v>0.3121648616019187</v>
      </c>
      <c r="AD2">
        <f>Strains!AC2</f>
        <v>9.062962056156032E-2</v>
      </c>
      <c r="AE2">
        <f>Strains!AD2</f>
        <v>1.1399645747030847</v>
      </c>
    </row>
    <row r="3" spans="1:31">
      <c r="A3">
        <f t="shared" si="0"/>
        <v>2</v>
      </c>
      <c r="B3">
        <f>Strains!A3</f>
        <v>2</v>
      </c>
      <c r="C3">
        <f>Strains!B3</f>
        <v>2</v>
      </c>
      <c r="D3">
        <f>Strains!C3</f>
        <v>980055</v>
      </c>
      <c r="E3">
        <f>Strains!D3</f>
        <v>41647.932267013886</v>
      </c>
      <c r="F3">
        <f>Strains!E3</f>
        <v>71.88</v>
      </c>
      <c r="G3">
        <f>Strains!F3</f>
        <v>35.94</v>
      </c>
      <c r="H3">
        <f>Strains!G3</f>
        <v>-135</v>
      </c>
      <c r="I3">
        <f>Strains!H3</f>
        <v>-90.2</v>
      </c>
      <c r="J3">
        <f>Strains!I3</f>
        <v>12.5</v>
      </c>
      <c r="K3">
        <f>Strains!J3</f>
        <v>-75.569999999999993</v>
      </c>
      <c r="L3">
        <f>Strains!K3</f>
        <v>-42.31</v>
      </c>
      <c r="M3">
        <f>Strains!L3</f>
        <v>40.994999999999997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176887</v>
      </c>
      <c r="R3">
        <f>Strains!Q3</f>
        <v>931</v>
      </c>
      <c r="S3">
        <f>Strains!R3</f>
        <v>332</v>
      </c>
      <c r="T3">
        <f>Strains!S3</f>
        <v>56</v>
      </c>
      <c r="U3">
        <f>Strains!T3</f>
        <v>11.577197617968203</v>
      </c>
      <c r="V3">
        <f>Strains!U3</f>
        <v>0.56611805531324977</v>
      </c>
      <c r="W3">
        <f>Strains!V3</f>
        <v>-90.296503012355643</v>
      </c>
      <c r="X3">
        <f>Strains!W3</f>
        <v>1.5335457513990573E-2</v>
      </c>
      <c r="Y3">
        <f>Strains!X3</f>
        <v>0.76393336557006741</v>
      </c>
      <c r="Z3">
        <f>Strains!Y3</f>
        <v>3.5785089632353433E-2</v>
      </c>
      <c r="AA3">
        <f>Strains!Z3</f>
        <v>3.2952911151290154</v>
      </c>
      <c r="AB3">
        <f>Strains!AA3</f>
        <v>0.21437862525876264</v>
      </c>
      <c r="AC3">
        <f>Strains!AB3</f>
        <v>0.23673789533545206</v>
      </c>
      <c r="AD3">
        <f>Strains!AC3</f>
        <v>9.6361173164639449E-2</v>
      </c>
      <c r="AE3">
        <f>Strains!AD3</f>
        <v>1.3220835947341565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980055</v>
      </c>
      <c r="E4">
        <f>Strains!D4</f>
        <v>41647.943249305557</v>
      </c>
      <c r="F4">
        <f>Strains!E4</f>
        <v>71.88</v>
      </c>
      <c r="G4">
        <f>Strains!F4</f>
        <v>35.94</v>
      </c>
      <c r="H4">
        <f>Strains!G4</f>
        <v>-135</v>
      </c>
      <c r="I4">
        <f>Strains!H4</f>
        <v>-90.2</v>
      </c>
      <c r="J4">
        <f>Strains!I4</f>
        <v>12.5</v>
      </c>
      <c r="K4">
        <f>Strains!J4</f>
        <v>-75.739999999999995</v>
      </c>
      <c r="L4">
        <f>Strains!K4</f>
        <v>-42.41</v>
      </c>
      <c r="M4">
        <f>Strains!L4</f>
        <v>30.675000000000001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200000</v>
      </c>
      <c r="R4">
        <f>Strains!Q4</f>
        <v>1049</v>
      </c>
      <c r="S4">
        <f>Strains!R4</f>
        <v>402</v>
      </c>
      <c r="T4">
        <f>Strains!S4</f>
        <v>62</v>
      </c>
      <c r="U4">
        <f>Strains!T4</f>
        <v>12.74050420173408</v>
      </c>
      <c r="V4">
        <f>Strains!U4</f>
        <v>0.50893653038759179</v>
      </c>
      <c r="W4">
        <f>Strains!V4</f>
        <v>-90.269165667356461</v>
      </c>
      <c r="X4">
        <f>Strains!W4</f>
        <v>1.3233788993405335E-2</v>
      </c>
      <c r="Y4">
        <f>Strains!X4</f>
        <v>0.81277833572562896</v>
      </c>
      <c r="Z4">
        <f>Strains!Y4</f>
        <v>3.1347604770341958E-2</v>
      </c>
      <c r="AA4">
        <f>Strains!Z4</f>
        <v>3.3027247817981737</v>
      </c>
      <c r="AB4">
        <f>Strains!AA4</f>
        <v>0.1911819229057386</v>
      </c>
      <c r="AC4">
        <f>Strains!AB4</f>
        <v>0.33970445820126005</v>
      </c>
      <c r="AD4">
        <f>Strains!AC4</f>
        <v>8.7521256272905093E-2</v>
      </c>
      <c r="AE4">
        <f>Strains!AD4</f>
        <v>1.2072485691901267</v>
      </c>
    </row>
    <row r="5" spans="1:31">
      <c r="A5">
        <f t="shared" si="0"/>
        <v>4</v>
      </c>
      <c r="B5">
        <f>Strains!A5</f>
        <v>4</v>
      </c>
      <c r="C5">
        <f>Strains!B5</f>
        <v>4</v>
      </c>
      <c r="D5">
        <f>Strains!C5</f>
        <v>980055</v>
      </c>
      <c r="E5">
        <f>Strains!D5</f>
        <v>41647.955490856482</v>
      </c>
      <c r="F5">
        <f>Strains!E5</f>
        <v>71.88</v>
      </c>
      <c r="G5">
        <f>Strains!F5</f>
        <v>35.94</v>
      </c>
      <c r="H5">
        <f>Strains!G5</f>
        <v>-135</v>
      </c>
      <c r="I5">
        <f>Strains!H5</f>
        <v>-90.2</v>
      </c>
      <c r="J5">
        <f>Strains!I5</f>
        <v>12.5</v>
      </c>
      <c r="K5">
        <f>Strains!J5</f>
        <v>-75.540000000000006</v>
      </c>
      <c r="L5">
        <f>Strains!K5</f>
        <v>-42.28</v>
      </c>
      <c r="M5">
        <f>Strains!L5</f>
        <v>20.66</v>
      </c>
      <c r="N5">
        <f>Strains!M5</f>
        <v>0</v>
      </c>
      <c r="O5" t="str">
        <f>Strains!N5</f>
        <v>OFF</v>
      </c>
      <c r="P5">
        <f>Strains!O5</f>
        <v>32</v>
      </c>
      <c r="Q5">
        <f>Strains!P5</f>
        <v>200000</v>
      </c>
      <c r="R5">
        <f>Strains!Q5</f>
        <v>1045</v>
      </c>
      <c r="S5">
        <f>Strains!R5</f>
        <v>266</v>
      </c>
      <c r="T5">
        <f>Strains!S5</f>
        <v>64</v>
      </c>
      <c r="U5">
        <f>Strains!T5</f>
        <v>10.430370214595321</v>
      </c>
      <c r="V5">
        <f>Strains!U5</f>
        <v>0.28576448385447689</v>
      </c>
      <c r="W5">
        <f>Strains!V5</f>
        <v>-90.0573801669088</v>
      </c>
      <c r="X5">
        <f>Strains!W5</f>
        <v>1.4548500866826122E-2</v>
      </c>
      <c r="Y5">
        <f>Strains!X5</f>
        <v>1.1679710915645356</v>
      </c>
      <c r="Z5">
        <f>Strains!Y5</f>
        <v>3.8448112265998528E-2</v>
      </c>
      <c r="AA5">
        <f>Strains!Z5</f>
        <v>4.4808030793381688</v>
      </c>
      <c r="AB5">
        <f>Strains!AA5</f>
        <v>0.16084122415778107</v>
      </c>
      <c r="AC5">
        <f>Strains!AB5</f>
        <v>0.44344267567124268</v>
      </c>
      <c r="AD5">
        <f>Strains!AC5</f>
        <v>8.0011816437912234E-2</v>
      </c>
      <c r="AE5">
        <f>Strains!AD5</f>
        <v>0.66836960680382662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980055</v>
      </c>
      <c r="E6">
        <f>Strains!D6</f>
        <v>41647.967681481481</v>
      </c>
      <c r="F6">
        <f>Strains!E6</f>
        <v>71.88</v>
      </c>
      <c r="G6">
        <f>Strains!F6</f>
        <v>35.94</v>
      </c>
      <c r="H6">
        <f>Strains!G6</f>
        <v>-135</v>
      </c>
      <c r="I6">
        <f>Strains!H6</f>
        <v>-90.2</v>
      </c>
      <c r="J6">
        <f>Strains!I6</f>
        <v>12.5</v>
      </c>
      <c r="K6">
        <f>Strains!J6</f>
        <v>-75.77</v>
      </c>
      <c r="L6">
        <f>Strains!K6</f>
        <v>-42.36</v>
      </c>
      <c r="M6">
        <f>Strains!L6</f>
        <v>11.335000000000001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200000</v>
      </c>
      <c r="R6">
        <f>Strains!Q6</f>
        <v>1036</v>
      </c>
      <c r="S6">
        <f>Strains!R6</f>
        <v>354</v>
      </c>
      <c r="T6">
        <f>Strains!S6</f>
        <v>61</v>
      </c>
      <c r="U6">
        <f>Strains!T6</f>
        <v>14.023141227536165</v>
      </c>
      <c r="V6">
        <f>Strains!U6</f>
        <v>0.48409034142939295</v>
      </c>
      <c r="W6">
        <f>Strains!V6</f>
        <v>-90.139909471399434</v>
      </c>
      <c r="X6">
        <f>Strains!W6</f>
        <v>1.719164440776345E-2</v>
      </c>
      <c r="Y6">
        <f>Strains!X6</f>
        <v>1.1199009657588523</v>
      </c>
      <c r="Z6">
        <f>Strains!Y6</f>
        <v>4.403601751070059E-2</v>
      </c>
      <c r="AA6">
        <f>Strains!Z6</f>
        <v>4.7170260052263355</v>
      </c>
      <c r="AB6">
        <f>Strains!AA6</f>
        <v>0.26032926004880164</v>
      </c>
      <c r="AC6">
        <f>Strains!AB6</f>
        <v>0.32140547159783872</v>
      </c>
      <c r="AD6">
        <f>Strains!AC6</f>
        <v>0.11792503985490316</v>
      </c>
      <c r="AE6">
        <f>Strains!AD6</f>
        <v>1.053135125766564</v>
      </c>
    </row>
    <row r="7" spans="1:31">
      <c r="A7">
        <f t="shared" si="0"/>
        <v>6</v>
      </c>
      <c r="B7">
        <f>Strains!A7</f>
        <v>6</v>
      </c>
      <c r="C7">
        <f>Strains!B7</f>
        <v>6</v>
      </c>
      <c r="D7">
        <f>Strains!C7</f>
        <v>980055</v>
      </c>
      <c r="E7">
        <f>Strains!D7</f>
        <v>41647.979861689812</v>
      </c>
      <c r="F7">
        <f>Strains!E7</f>
        <v>71.88</v>
      </c>
      <c r="G7">
        <f>Strains!F7</f>
        <v>35.94</v>
      </c>
      <c r="H7">
        <f>Strains!G7</f>
        <v>-135</v>
      </c>
      <c r="I7">
        <f>Strains!H7</f>
        <v>-90.2</v>
      </c>
      <c r="J7">
        <f>Strains!I7</f>
        <v>12.5</v>
      </c>
      <c r="K7">
        <f>Strains!J7</f>
        <v>-75.75</v>
      </c>
      <c r="L7">
        <f>Strains!K7</f>
        <v>-42.24</v>
      </c>
      <c r="M7">
        <f>Strains!L7</f>
        <v>1.0149999999999999</v>
      </c>
      <c r="N7">
        <f>Strains!M7</f>
        <v>0</v>
      </c>
      <c r="O7" t="str">
        <f>Strains!N7</f>
        <v>OFF</v>
      </c>
      <c r="P7">
        <f>Strains!O7</f>
        <v>32</v>
      </c>
      <c r="Q7">
        <f>Strains!P7</f>
        <v>400000</v>
      </c>
      <c r="R7">
        <f>Strains!Q7</f>
        <v>2076</v>
      </c>
      <c r="S7">
        <f>Strains!R7</f>
        <v>376</v>
      </c>
      <c r="T7">
        <f>Strains!S7</f>
        <v>140</v>
      </c>
      <c r="U7">
        <f>Strains!T7</f>
        <v>4.3808924329484382</v>
      </c>
      <c r="V7">
        <f>Strains!U7</f>
        <v>0.22655270144327128</v>
      </c>
      <c r="W7">
        <f>Strains!V7</f>
        <v>-90.103305199532301</v>
      </c>
      <c r="X7">
        <f>Strains!W7</f>
        <v>2.3412596941744329E-2</v>
      </c>
      <c r="Y7">
        <f>Strains!X7</f>
        <v>0.98349228129472754</v>
      </c>
      <c r="Z7">
        <f>Strains!Y7</f>
        <v>6.0396681171778037E-2</v>
      </c>
      <c r="AA7">
        <f>Strains!Z7</f>
        <v>4.1566530994061033</v>
      </c>
      <c r="AB7">
        <f>Strains!AA7</f>
        <v>0.13183477924165238</v>
      </c>
      <c r="AC7">
        <f>Strains!AB7</f>
        <v>0.42016910916223538</v>
      </c>
      <c r="AD7">
        <f>Strains!AC7</f>
        <v>6.3836327654146346E-2</v>
      </c>
      <c r="AE7">
        <f>Strains!AD7</f>
        <v>0.95675348750189115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980055</v>
      </c>
      <c r="E8">
        <f>Strains!D8</f>
        <v>41648.004009722223</v>
      </c>
      <c r="F8">
        <f>Strains!E8</f>
        <v>71.88</v>
      </c>
      <c r="G8">
        <f>Strains!F8</f>
        <v>35.94</v>
      </c>
      <c r="H8">
        <f>Strains!G8</f>
        <v>-135</v>
      </c>
      <c r="I8">
        <f>Strains!H8</f>
        <v>-90.2</v>
      </c>
      <c r="J8">
        <f>Strains!I8</f>
        <v>12.5</v>
      </c>
      <c r="K8">
        <f>Strains!J8</f>
        <v>-75.78</v>
      </c>
      <c r="L8">
        <f>Strains!K8</f>
        <v>-42.18</v>
      </c>
      <c r="M8">
        <f>Strains!L8</f>
        <v>-9.19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200000</v>
      </c>
      <c r="R8">
        <f>Strains!Q8</f>
        <v>1041</v>
      </c>
      <c r="S8">
        <f>Strains!R8</f>
        <v>294</v>
      </c>
      <c r="T8">
        <f>Strains!S8</f>
        <v>66</v>
      </c>
      <c r="U8">
        <f>Strains!T8</f>
        <v>10.096371904326638</v>
      </c>
      <c r="V8">
        <f>Strains!U8</f>
        <v>0.51039043818419927</v>
      </c>
      <c r="W8">
        <f>Strains!V8</f>
        <v>-90.137352834393255</v>
      </c>
      <c r="X8">
        <f>Strains!W8</f>
        <v>2.3123221111233602E-2</v>
      </c>
      <c r="Y8">
        <f>Strains!X8</f>
        <v>1.0398901918758756</v>
      </c>
      <c r="Z8">
        <f>Strains!Y8</f>
        <v>5.8326894710804933E-2</v>
      </c>
      <c r="AA8">
        <f>Strains!Z8</f>
        <v>4.3961666572561198</v>
      </c>
      <c r="AB8">
        <f>Strains!AA8</f>
        <v>0.26349419483526049</v>
      </c>
      <c r="AC8">
        <f>Strains!AB8</f>
        <v>0.41446741047541491</v>
      </c>
      <c r="AD8">
        <f>Strains!AC8</f>
        <v>0.1242438756117074</v>
      </c>
      <c r="AE8">
        <f>Strains!AD8</f>
        <v>1.2302440651575957</v>
      </c>
    </row>
    <row r="9" spans="1:31">
      <c r="A9">
        <f t="shared" si="0"/>
        <v>8</v>
      </c>
      <c r="B9">
        <f>Strains!A9</f>
        <v>8</v>
      </c>
      <c r="C9">
        <f>Strains!B9</f>
        <v>8</v>
      </c>
      <c r="D9">
        <f>Strains!C9</f>
        <v>980055</v>
      </c>
      <c r="E9">
        <f>Strains!D9</f>
        <v>41648.01615520833</v>
      </c>
      <c r="F9">
        <f>Strains!E9</f>
        <v>71.88</v>
      </c>
      <c r="G9">
        <f>Strains!F9</f>
        <v>35.94</v>
      </c>
      <c r="H9">
        <f>Strains!G9</f>
        <v>-135</v>
      </c>
      <c r="I9">
        <f>Strains!H9</f>
        <v>-90.2</v>
      </c>
      <c r="J9">
        <f>Strains!I9</f>
        <v>12.5</v>
      </c>
      <c r="K9">
        <f>Strains!J9</f>
        <v>-75</v>
      </c>
      <c r="L9">
        <f>Strains!K9</f>
        <v>-42.32</v>
      </c>
      <c r="M9">
        <f>Strains!L9</f>
        <v>-18.82</v>
      </c>
      <c r="N9">
        <f>Strains!M9</f>
        <v>0</v>
      </c>
      <c r="O9" t="str">
        <f>Strains!N9</f>
        <v>OFF</v>
      </c>
      <c r="P9">
        <f>Strains!O9</f>
        <v>32</v>
      </c>
      <c r="Q9">
        <f>Strains!P9</f>
        <v>200000</v>
      </c>
      <c r="R9">
        <f>Strains!Q9</f>
        <v>1083</v>
      </c>
      <c r="S9">
        <f>Strains!R9</f>
        <v>275</v>
      </c>
      <c r="T9">
        <f>Strains!S9</f>
        <v>55</v>
      </c>
      <c r="U9">
        <f>Strains!T9</f>
        <v>10.511848845201824</v>
      </c>
      <c r="V9">
        <f>Strains!U9</f>
        <v>0.50381972111789075</v>
      </c>
      <c r="W9">
        <f>Strains!V9</f>
        <v>-90.073468714138329</v>
      </c>
      <c r="X9">
        <f>Strains!W9</f>
        <v>2.5976736443086595E-2</v>
      </c>
      <c r="Y9">
        <f>Strains!X9</f>
        <v>1.187766875346318</v>
      </c>
      <c r="Z9">
        <f>Strains!Y9</f>
        <v>6.9752806555275756E-2</v>
      </c>
      <c r="AA9">
        <f>Strains!Z9</f>
        <v>4.5672920854735537</v>
      </c>
      <c r="AB9">
        <f>Strains!AA9</f>
        <v>0.28605271088624945</v>
      </c>
      <c r="AC9">
        <f>Strains!AB9</f>
        <v>0.63846132893317664</v>
      </c>
      <c r="AD9">
        <f>Strains!AC9</f>
        <v>0.14576123789808762</v>
      </c>
      <c r="AE9">
        <f>Strains!AD9</f>
        <v>1.1470286417724143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980055</v>
      </c>
      <c r="E10">
        <f>Strains!D10</f>
        <v>41648.028821759261</v>
      </c>
      <c r="F10">
        <f>Strains!E10</f>
        <v>71.88</v>
      </c>
      <c r="G10">
        <f>Strains!F10</f>
        <v>35.94</v>
      </c>
      <c r="H10">
        <f>Strains!G10</f>
        <v>-135</v>
      </c>
      <c r="I10">
        <f>Strains!H10</f>
        <v>-90.2</v>
      </c>
      <c r="J10">
        <f>Strains!I10</f>
        <v>12.5</v>
      </c>
      <c r="K10">
        <f>Strains!J10</f>
        <v>-74.86</v>
      </c>
      <c r="L10">
        <f>Strains!K10</f>
        <v>-42.44</v>
      </c>
      <c r="M10">
        <f>Strains!L10</f>
        <v>-29.9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200000</v>
      </c>
      <c r="R10">
        <f>Strains!Q10</f>
        <v>1130</v>
      </c>
      <c r="S10">
        <f>Strains!R10</f>
        <v>250</v>
      </c>
      <c r="T10">
        <f>Strains!S10</f>
        <v>53</v>
      </c>
      <c r="U10">
        <f>Strains!T10</f>
        <v>9.0939203655905807</v>
      </c>
      <c r="V10">
        <f>Strains!U10</f>
        <v>0.47228979967964446</v>
      </c>
      <c r="W10">
        <f>Strains!V10</f>
        <v>-90.033453079274935</v>
      </c>
      <c r="X10">
        <f>Strains!W10</f>
        <v>2.6656627034464381E-2</v>
      </c>
      <c r="Y10">
        <f>Strains!X10</f>
        <v>1.1314723478428317</v>
      </c>
      <c r="Z10">
        <f>Strains!Y10</f>
        <v>6.9879894737766193E-2</v>
      </c>
      <c r="AA10">
        <f>Strains!Z10</f>
        <v>4.3027769606510082</v>
      </c>
      <c r="AB10">
        <f>Strains!AA10</f>
        <v>0.25604707206493355</v>
      </c>
      <c r="AC10">
        <f>Strains!AB10</f>
        <v>0.46708648482961995</v>
      </c>
      <c r="AD10">
        <f>Strains!AC10</f>
        <v>0.13210294944284379</v>
      </c>
      <c r="AE10">
        <f>Strains!AD10</f>
        <v>1.1546011141314165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980055</v>
      </c>
      <c r="E11">
        <f>Strains!D11</f>
        <v>41648.042007291668</v>
      </c>
      <c r="F11">
        <f>Strains!E11</f>
        <v>71.88</v>
      </c>
      <c r="G11">
        <f>Strains!F11</f>
        <v>35.94</v>
      </c>
      <c r="H11">
        <f>Strains!G11</f>
        <v>-135</v>
      </c>
      <c r="I11">
        <f>Strains!H11</f>
        <v>-90.2</v>
      </c>
      <c r="J11">
        <f>Strains!I11</f>
        <v>12.5</v>
      </c>
      <c r="K11">
        <f>Strains!J11</f>
        <v>-74.430000000000007</v>
      </c>
      <c r="L11">
        <f>Strains!K11</f>
        <v>-42.47</v>
      </c>
      <c r="M11">
        <f>Strains!L11</f>
        <v>-39.479999999999997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200000</v>
      </c>
      <c r="R11">
        <f>Strains!Q11</f>
        <v>1141</v>
      </c>
      <c r="S11">
        <f>Strains!R11</f>
        <v>380</v>
      </c>
      <c r="T11">
        <f>Strains!S11</f>
        <v>63</v>
      </c>
      <c r="U11">
        <f>Strains!T11</f>
        <v>11.710428819703674</v>
      </c>
      <c r="V11">
        <f>Strains!U11</f>
        <v>0.50007070463999448</v>
      </c>
      <c r="W11">
        <f>Strains!V11</f>
        <v>-90.244369062762686</v>
      </c>
      <c r="X11">
        <f>Strains!W11</f>
        <v>1.3438491538469665E-2</v>
      </c>
      <c r="Y11">
        <f>Strains!X11</f>
        <v>0.77904540514869958</v>
      </c>
      <c r="Z11">
        <f>Strains!Y11</f>
        <v>3.1903035890809901E-2</v>
      </c>
      <c r="AA11">
        <f>Strains!Z11</f>
        <v>3.3052238129562421</v>
      </c>
      <c r="AB11">
        <f>Strains!AA11</f>
        <v>0.18358975832064051</v>
      </c>
      <c r="AC11">
        <f>Strains!AB11</f>
        <v>0.286494514298262</v>
      </c>
      <c r="AD11">
        <f>Strains!AC11</f>
        <v>8.4410133357465444E-2</v>
      </c>
      <c r="AE11">
        <f>Strains!AD11</f>
        <v>1.2196940632849018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980055</v>
      </c>
      <c r="E12">
        <f>Strains!D12</f>
        <v>41648.055308680552</v>
      </c>
      <c r="F12">
        <f>Strains!E12</f>
        <v>71.88</v>
      </c>
      <c r="G12">
        <f>Strains!F12</f>
        <v>35.94</v>
      </c>
      <c r="H12">
        <f>Strains!G12</f>
        <v>-135</v>
      </c>
      <c r="I12">
        <f>Strains!H12</f>
        <v>-90.2</v>
      </c>
      <c r="J12">
        <f>Strains!I12</f>
        <v>12.5</v>
      </c>
      <c r="K12">
        <f>Strains!J12</f>
        <v>-74.33</v>
      </c>
      <c r="L12">
        <f>Strains!K12</f>
        <v>-42.58</v>
      </c>
      <c r="M12">
        <f>Strains!L12</f>
        <v>-49.47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200000</v>
      </c>
      <c r="R12">
        <f>Strains!Q12</f>
        <v>1137</v>
      </c>
      <c r="S12">
        <f>Strains!R12</f>
        <v>387</v>
      </c>
      <c r="T12">
        <f>Strains!S12</f>
        <v>68</v>
      </c>
      <c r="U12">
        <f>Strains!T12</f>
        <v>12.441774323534675</v>
      </c>
      <c r="V12">
        <f>Strains!U12</f>
        <v>0.52203006419078757</v>
      </c>
      <c r="W12">
        <f>Strains!V12</f>
        <v>-90.307263427013183</v>
      </c>
      <c r="X12">
        <f>Strains!W12</f>
        <v>1.4048420533344699E-2</v>
      </c>
      <c r="Y12">
        <f>Strains!X12</f>
        <v>0.81589783942190575</v>
      </c>
      <c r="Z12">
        <f>Strains!Y12</f>
        <v>3.312545910942917E-2</v>
      </c>
      <c r="AA12">
        <f>Strains!Z12</f>
        <v>3.2357377222588171</v>
      </c>
      <c r="AB12">
        <f>Strains!AA12</f>
        <v>0.20238691196897787</v>
      </c>
      <c r="AC12">
        <f>Strains!AB12</f>
        <v>0.38475505454865488</v>
      </c>
      <c r="AD12">
        <f>Strains!AC12</f>
        <v>9.164328189996522E-2</v>
      </c>
      <c r="AE12">
        <f>Strains!AD12</f>
        <v>1.2522543671401527</v>
      </c>
    </row>
    <row r="13" spans="1:31">
      <c r="A13">
        <f t="shared" si="0"/>
        <v>22</v>
      </c>
      <c r="B13">
        <f>Strains!A13</f>
        <v>12</v>
      </c>
      <c r="C13">
        <f>Strains!B13</f>
        <v>22</v>
      </c>
      <c r="D13">
        <f>Strains!C13</f>
        <v>980055</v>
      </c>
      <c r="E13">
        <f>Strains!D13</f>
        <v>41648.068570833333</v>
      </c>
      <c r="F13">
        <f>Strains!E13</f>
        <v>71.88</v>
      </c>
      <c r="G13">
        <f>Strains!F13</f>
        <v>35.94</v>
      </c>
      <c r="H13">
        <f>Strains!G13</f>
        <v>-135</v>
      </c>
      <c r="I13">
        <f>Strains!H13</f>
        <v>-90.2</v>
      </c>
      <c r="J13">
        <f>Strains!I13</f>
        <v>12.5</v>
      </c>
      <c r="K13">
        <f>Strains!J13</f>
        <v>-71.98</v>
      </c>
      <c r="L13">
        <f>Strains!K13</f>
        <v>-42.58</v>
      </c>
      <c r="M13">
        <f>Strains!L13</f>
        <v>-49.47</v>
      </c>
      <c r="N13">
        <f>Strains!M13</f>
        <v>0</v>
      </c>
      <c r="O13" t="str">
        <f>Strains!N13</f>
        <v>OFF</v>
      </c>
      <c r="P13">
        <f>Strains!O13</f>
        <v>32</v>
      </c>
      <c r="Q13">
        <f>Strains!P13</f>
        <v>200000</v>
      </c>
      <c r="R13">
        <f>Strains!Q13</f>
        <v>1082</v>
      </c>
      <c r="S13">
        <f>Strains!R13</f>
        <v>394</v>
      </c>
      <c r="T13">
        <f>Strains!S13</f>
        <v>61</v>
      </c>
      <c r="U13">
        <f>Strains!T13</f>
        <v>11.192197528125771</v>
      </c>
      <c r="V13">
        <f>Strains!U13</f>
        <v>0.50131377739631489</v>
      </c>
      <c r="W13">
        <f>Strains!V13</f>
        <v>-90.279173602891177</v>
      </c>
      <c r="X13">
        <f>Strains!W13</f>
        <v>1.5130421575723325E-2</v>
      </c>
      <c r="Y13">
        <f>Strains!X13</f>
        <v>0.82621903004526387</v>
      </c>
      <c r="Z13">
        <f>Strains!Y13</f>
        <v>3.6672904291714492E-2</v>
      </c>
      <c r="AA13">
        <f>Strains!Z13</f>
        <v>3.1757054441726567</v>
      </c>
      <c r="AB13">
        <f>Strains!AA13</f>
        <v>0.19613360283855083</v>
      </c>
      <c r="AC13">
        <f>Strains!AB13</f>
        <v>0.50867320487303369</v>
      </c>
      <c r="AD13">
        <f>Strains!AC13</f>
        <v>9.1321279927225427E-2</v>
      </c>
      <c r="AE13">
        <f>Strains!AD13</f>
        <v>1.2270991173401546</v>
      </c>
    </row>
    <row r="14" spans="1:31">
      <c r="A14">
        <f t="shared" si="0"/>
        <v>21</v>
      </c>
      <c r="B14">
        <f>Strains!A14</f>
        <v>13</v>
      </c>
      <c r="C14">
        <f>Strains!B14</f>
        <v>21</v>
      </c>
      <c r="D14">
        <f>Strains!C14</f>
        <v>980055</v>
      </c>
      <c r="E14">
        <f>Strains!D14</f>
        <v>41648.081207291667</v>
      </c>
      <c r="F14">
        <f>Strains!E14</f>
        <v>71.88</v>
      </c>
      <c r="G14">
        <f>Strains!F14</f>
        <v>35.94</v>
      </c>
      <c r="H14">
        <f>Strains!G14</f>
        <v>-135</v>
      </c>
      <c r="I14">
        <f>Strains!H14</f>
        <v>-90.2</v>
      </c>
      <c r="J14">
        <f>Strains!I14</f>
        <v>12.5</v>
      </c>
      <c r="K14">
        <f>Strains!J14</f>
        <v>-72.08</v>
      </c>
      <c r="L14">
        <f>Strains!K14</f>
        <v>-42.47</v>
      </c>
      <c r="M14">
        <f>Strains!L14</f>
        <v>-39.479999999999997</v>
      </c>
      <c r="N14">
        <f>Strains!M14</f>
        <v>0</v>
      </c>
      <c r="O14" t="str">
        <f>Strains!N14</f>
        <v>OFF</v>
      </c>
      <c r="P14">
        <f>Strains!O14</f>
        <v>32</v>
      </c>
      <c r="Q14">
        <f>Strains!P14</f>
        <v>200000</v>
      </c>
      <c r="R14">
        <f>Strains!Q14</f>
        <v>1014</v>
      </c>
      <c r="S14">
        <f>Strains!R14</f>
        <v>367</v>
      </c>
      <c r="T14">
        <f>Strains!S14</f>
        <v>61</v>
      </c>
      <c r="U14">
        <f>Strains!T14</f>
        <v>10.977171272535452</v>
      </c>
      <c r="V14">
        <f>Strains!U14</f>
        <v>0.50336150060668905</v>
      </c>
      <c r="W14">
        <f>Strains!V14</f>
        <v>-90.255151361025014</v>
      </c>
      <c r="X14">
        <f>Strains!W14</f>
        <v>1.5465957165572034E-2</v>
      </c>
      <c r="Y14">
        <f>Strains!X14</f>
        <v>0.8083917926725761</v>
      </c>
      <c r="Z14">
        <f>Strains!Y14</f>
        <v>3.6960728486477225E-2</v>
      </c>
      <c r="AA14">
        <f>Strains!Z14</f>
        <v>3.4574709621099715</v>
      </c>
      <c r="AB14">
        <f>Strains!AA14</f>
        <v>0.20052844920183069</v>
      </c>
      <c r="AC14">
        <f>Strains!AB14</f>
        <v>0.40245549442021927</v>
      </c>
      <c r="AD14">
        <f>Strains!AC14</f>
        <v>9.2601078807666229E-2</v>
      </c>
      <c r="AE14">
        <f>Strains!AD14</f>
        <v>1.2462835570770052</v>
      </c>
    </row>
    <row r="15" spans="1:31">
      <c r="A15">
        <f t="shared" si="0"/>
        <v>20</v>
      </c>
      <c r="B15">
        <f>Strains!A15</f>
        <v>14</v>
      </c>
      <c r="C15">
        <f>Strains!B15</f>
        <v>20</v>
      </c>
      <c r="D15">
        <f>Strains!C15</f>
        <v>980055</v>
      </c>
      <c r="E15">
        <f>Strains!D15</f>
        <v>41648.093049768519</v>
      </c>
      <c r="F15">
        <f>Strains!E15</f>
        <v>71.88</v>
      </c>
      <c r="G15">
        <f>Strains!F15</f>
        <v>35.94</v>
      </c>
      <c r="H15">
        <f>Strains!G15</f>
        <v>-135</v>
      </c>
      <c r="I15">
        <f>Strains!H15</f>
        <v>-90.2</v>
      </c>
      <c r="J15">
        <f>Strains!I15</f>
        <v>12.5</v>
      </c>
      <c r="K15">
        <f>Strains!J15</f>
        <v>-72.510000000000005</v>
      </c>
      <c r="L15">
        <f>Strains!K15</f>
        <v>-42.44</v>
      </c>
      <c r="M15">
        <f>Strains!L15</f>
        <v>-29.9</v>
      </c>
      <c r="N15">
        <f>Strains!M15</f>
        <v>0</v>
      </c>
      <c r="O15" t="str">
        <f>Strains!N15</f>
        <v>OFF</v>
      </c>
      <c r="P15">
        <f>Strains!O15</f>
        <v>32</v>
      </c>
      <c r="Q15">
        <f>Strains!P15</f>
        <v>200000</v>
      </c>
      <c r="R15">
        <f>Strains!Q15</f>
        <v>1000</v>
      </c>
      <c r="S15">
        <f>Strains!R15</f>
        <v>315</v>
      </c>
      <c r="T15">
        <f>Strains!S15</f>
        <v>61</v>
      </c>
      <c r="U15">
        <f>Strains!T15</f>
        <v>10.767666151204933</v>
      </c>
      <c r="V15">
        <f>Strains!U15</f>
        <v>0.38488106551166346</v>
      </c>
      <c r="W15">
        <f>Strains!V15</f>
        <v>-90.2510644389655</v>
      </c>
      <c r="X15">
        <f>Strains!W15</f>
        <v>1.3747310088803671E-2</v>
      </c>
      <c r="Y15">
        <f>Strains!X15</f>
        <v>0.90655420087108984</v>
      </c>
      <c r="Z15">
        <f>Strains!Y15</f>
        <v>3.3586103158459543E-2</v>
      </c>
      <c r="AA15">
        <f>Strains!Z15</f>
        <v>3.589631699809944</v>
      </c>
      <c r="AB15">
        <f>Strains!AA15</f>
        <v>0.17346025283750666</v>
      </c>
      <c r="AC15">
        <f>Strains!AB15</f>
        <v>0.42028922179574318</v>
      </c>
      <c r="AD15">
        <f>Strains!AC15</f>
        <v>7.8434729361906874E-2</v>
      </c>
      <c r="AE15">
        <f>Strains!AD15</f>
        <v>0.95012234181091637</v>
      </c>
    </row>
    <row r="16" spans="1:31">
      <c r="A16">
        <f t="shared" si="0"/>
        <v>19</v>
      </c>
      <c r="B16">
        <f>Strains!A16</f>
        <v>15</v>
      </c>
      <c r="C16">
        <f>Strains!B16</f>
        <v>19</v>
      </c>
      <c r="D16">
        <f>Strains!C16</f>
        <v>980055</v>
      </c>
      <c r="E16">
        <f>Strains!D16</f>
        <v>41648.104726273152</v>
      </c>
      <c r="F16">
        <f>Strains!E16</f>
        <v>71.88</v>
      </c>
      <c r="G16">
        <f>Strains!F16</f>
        <v>35.94</v>
      </c>
      <c r="H16">
        <f>Strains!G16</f>
        <v>-135</v>
      </c>
      <c r="I16">
        <f>Strains!H16</f>
        <v>-90.2</v>
      </c>
      <c r="J16">
        <f>Strains!I16</f>
        <v>12.5</v>
      </c>
      <c r="K16">
        <f>Strains!J16</f>
        <v>-72.650000000000006</v>
      </c>
      <c r="L16">
        <f>Strains!K16</f>
        <v>-42.32</v>
      </c>
      <c r="M16">
        <f>Strains!L16</f>
        <v>-18.82</v>
      </c>
      <c r="N16">
        <f>Strains!M16</f>
        <v>0</v>
      </c>
      <c r="O16" t="str">
        <f>Strains!N16</f>
        <v>OFF</v>
      </c>
      <c r="P16">
        <f>Strains!O16</f>
        <v>32</v>
      </c>
      <c r="Q16">
        <f>Strains!P16</f>
        <v>200000</v>
      </c>
      <c r="R16">
        <f>Strains!Q16</f>
        <v>999</v>
      </c>
      <c r="S16">
        <f>Strains!R16</f>
        <v>288</v>
      </c>
      <c r="T16">
        <f>Strains!S16</f>
        <v>62</v>
      </c>
      <c r="U16">
        <f>Strains!T16</f>
        <v>11.487112558514267</v>
      </c>
      <c r="V16">
        <f>Strains!U16</f>
        <v>0.55036488057625854</v>
      </c>
      <c r="W16">
        <f>Strains!V16</f>
        <v>-90.019189671367769</v>
      </c>
      <c r="X16">
        <f>Strains!W16</f>
        <v>2.6672925503364225E-2</v>
      </c>
      <c r="Y16">
        <f>Strains!X16</f>
        <v>1.211862346608424</v>
      </c>
      <c r="Z16">
        <f>Strains!Y16</f>
        <v>7.1229663319328146E-2</v>
      </c>
      <c r="AA16">
        <f>Strains!Z16</f>
        <v>4.9342894265751127</v>
      </c>
      <c r="AB16">
        <f>Strains!AA16</f>
        <v>0.31155398500978448</v>
      </c>
      <c r="AC16">
        <f>Strains!AB16</f>
        <v>0.43439174484408472</v>
      </c>
      <c r="AD16">
        <f>Strains!AC16</f>
        <v>0.1625468236949556</v>
      </c>
      <c r="AE16">
        <f>Strains!AD16</f>
        <v>1.2171444224120291</v>
      </c>
    </row>
    <row r="17" spans="1:31">
      <c r="A17">
        <f t="shared" si="0"/>
        <v>18</v>
      </c>
      <c r="B17">
        <f>Strains!A17</f>
        <v>16</v>
      </c>
      <c r="C17">
        <f>Strains!B17</f>
        <v>18</v>
      </c>
      <c r="D17">
        <f>Strains!C17</f>
        <v>980055</v>
      </c>
      <c r="E17">
        <f>Strains!D17</f>
        <v>41648.116394097226</v>
      </c>
      <c r="F17">
        <f>Strains!E17</f>
        <v>71.88</v>
      </c>
      <c r="G17">
        <f>Strains!F17</f>
        <v>35.94</v>
      </c>
      <c r="H17">
        <f>Strains!G17</f>
        <v>-135</v>
      </c>
      <c r="I17">
        <f>Strains!H17</f>
        <v>-90.2</v>
      </c>
      <c r="J17">
        <f>Strains!I17</f>
        <v>12.5</v>
      </c>
      <c r="K17">
        <f>Strains!J17</f>
        <v>-73.430000000000007</v>
      </c>
      <c r="L17">
        <f>Strains!K17</f>
        <v>-42.18</v>
      </c>
      <c r="M17">
        <f>Strains!L17</f>
        <v>-9.19</v>
      </c>
      <c r="N17">
        <f>Strains!M17</f>
        <v>0</v>
      </c>
      <c r="O17" t="str">
        <f>Strains!N17</f>
        <v>OFF</v>
      </c>
      <c r="P17">
        <f>Strains!O17</f>
        <v>32</v>
      </c>
      <c r="Q17">
        <f>Strains!P17</f>
        <v>200000</v>
      </c>
      <c r="R17">
        <f>Strains!Q17</f>
        <v>999</v>
      </c>
      <c r="S17">
        <f>Strains!R17</f>
        <v>288</v>
      </c>
      <c r="T17">
        <f>Strains!S17</f>
        <v>63</v>
      </c>
      <c r="U17">
        <f>Strains!T17</f>
        <v>11.553065618899724</v>
      </c>
      <c r="V17">
        <f>Strains!U17</f>
        <v>0.61778142422792937</v>
      </c>
      <c r="W17">
        <f>Strains!V17</f>
        <v>-89.957385841173732</v>
      </c>
      <c r="X17">
        <f>Strains!W17</f>
        <v>2.9398587842738397E-2</v>
      </c>
      <c r="Y17">
        <f>Strains!X17</f>
        <v>1.2060214446512576</v>
      </c>
      <c r="Z17">
        <f>Strains!Y17</f>
        <v>7.9614564884574232E-2</v>
      </c>
      <c r="AA17">
        <f>Strains!Z17</f>
        <v>5.0014664133518538</v>
      </c>
      <c r="AB17">
        <f>Strains!AA17</f>
        <v>0.33194080704833928</v>
      </c>
      <c r="AC17">
        <f>Strains!AB17</f>
        <v>0.45488571272358258</v>
      </c>
      <c r="AD17">
        <f>Strains!AC17</f>
        <v>0.18927218538158203</v>
      </c>
      <c r="AE17">
        <f>Strains!AD17</f>
        <v>1.3421899276254932</v>
      </c>
    </row>
    <row r="18" spans="1:31">
      <c r="A18">
        <f t="shared" si="0"/>
        <v>17</v>
      </c>
      <c r="B18">
        <f>Strains!A18</f>
        <v>17</v>
      </c>
      <c r="C18">
        <f>Strains!B18</f>
        <v>17</v>
      </c>
      <c r="D18">
        <f>Strains!C18</f>
        <v>980055</v>
      </c>
      <c r="E18">
        <f>Strains!D18</f>
        <v>41648.128056597219</v>
      </c>
      <c r="F18">
        <f>Strains!E18</f>
        <v>71.88</v>
      </c>
      <c r="G18">
        <f>Strains!F18</f>
        <v>35.94</v>
      </c>
      <c r="H18">
        <f>Strains!G18</f>
        <v>-135</v>
      </c>
      <c r="I18">
        <f>Strains!H18</f>
        <v>-90.2</v>
      </c>
      <c r="J18">
        <f>Strains!I18</f>
        <v>12.5</v>
      </c>
      <c r="K18">
        <f>Strains!J18</f>
        <v>-73.400000000000006</v>
      </c>
      <c r="L18">
        <f>Strains!K18</f>
        <v>-42.24</v>
      </c>
      <c r="M18">
        <f>Strains!L18</f>
        <v>1.0149999999999999</v>
      </c>
      <c r="N18">
        <f>Strains!M18</f>
        <v>0</v>
      </c>
      <c r="O18" t="str">
        <f>Strains!N18</f>
        <v>OFF</v>
      </c>
      <c r="P18">
        <f>Strains!O18</f>
        <v>32</v>
      </c>
      <c r="Q18">
        <f>Strains!P18</f>
        <v>200000</v>
      </c>
      <c r="R18">
        <f>Strains!Q18</f>
        <v>994</v>
      </c>
      <c r="S18">
        <f>Strains!R18</f>
        <v>207</v>
      </c>
      <c r="T18">
        <f>Strains!S18</f>
        <v>63</v>
      </c>
      <c r="U18">
        <f>Strains!T18</f>
        <v>6.8398740774164901</v>
      </c>
      <c r="V18">
        <f>Strains!U18</f>
        <v>0.36683251726933791</v>
      </c>
      <c r="W18">
        <f>Strains!V18</f>
        <v>-89.93947291338965</v>
      </c>
      <c r="X18">
        <f>Strains!W18</f>
        <v>2.7553710053955884E-2</v>
      </c>
      <c r="Y18">
        <f>Strains!X18</f>
        <v>1.112820237111646</v>
      </c>
      <c r="Z18">
        <f>Strains!Y18</f>
        <v>7.3657780030872533E-2</v>
      </c>
      <c r="AA18">
        <f>Strains!Z18</f>
        <v>4.275114680595042</v>
      </c>
      <c r="AB18">
        <f>Strains!AA18</f>
        <v>0.1977522358850336</v>
      </c>
      <c r="AC18">
        <f>Strains!AB18</f>
        <v>0.63254145062667677</v>
      </c>
      <c r="AD18">
        <f>Strains!AC18</f>
        <v>0.11580067745184204</v>
      </c>
      <c r="AE18">
        <f>Strains!AD18</f>
        <v>0.93467089844975615</v>
      </c>
    </row>
    <row r="19" spans="1:31">
      <c r="A19">
        <f t="shared" si="0"/>
        <v>16</v>
      </c>
      <c r="B19">
        <f>Strains!A19</f>
        <v>18</v>
      </c>
      <c r="C19">
        <f>Strains!B19</f>
        <v>16</v>
      </c>
      <c r="D19">
        <f>Strains!C19</f>
        <v>980055</v>
      </c>
      <c r="E19">
        <f>Strains!D19</f>
        <v>41648.139683912035</v>
      </c>
      <c r="F19">
        <f>Strains!E19</f>
        <v>71.88</v>
      </c>
      <c r="G19">
        <f>Strains!F19</f>
        <v>35.94</v>
      </c>
      <c r="H19">
        <f>Strains!G19</f>
        <v>-135</v>
      </c>
      <c r="I19">
        <f>Strains!H19</f>
        <v>-90.2</v>
      </c>
      <c r="J19">
        <f>Strains!I19</f>
        <v>12.5</v>
      </c>
      <c r="K19">
        <f>Strains!J19</f>
        <v>-73.42</v>
      </c>
      <c r="L19">
        <f>Strains!K19</f>
        <v>-42.36</v>
      </c>
      <c r="M19">
        <f>Strains!L19</f>
        <v>11.335000000000001</v>
      </c>
      <c r="N19">
        <f>Strains!M19</f>
        <v>0</v>
      </c>
      <c r="O19" t="str">
        <f>Strains!N19</f>
        <v>OFF</v>
      </c>
      <c r="P19">
        <f>Strains!O19</f>
        <v>32</v>
      </c>
      <c r="Q19">
        <f>Strains!P19</f>
        <v>200000</v>
      </c>
      <c r="R19">
        <f>Strains!Q19</f>
        <v>991</v>
      </c>
      <c r="S19">
        <f>Strains!R19</f>
        <v>258</v>
      </c>
      <c r="T19">
        <f>Strains!S19</f>
        <v>58</v>
      </c>
      <c r="U19">
        <f>Strains!T19</f>
        <v>8.3996347252385437</v>
      </c>
      <c r="V19">
        <f>Strains!U19</f>
        <v>0.41024636559159555</v>
      </c>
      <c r="W19">
        <f>Strains!V19</f>
        <v>-89.970060081396724</v>
      </c>
      <c r="X19">
        <f>Strains!W19</f>
        <v>2.3702040547550172E-2</v>
      </c>
      <c r="Y19">
        <f>Strains!X19</f>
        <v>1.0797173351542046</v>
      </c>
      <c r="Z19">
        <f>Strains!Y19</f>
        <v>6.2365324631920883E-2</v>
      </c>
      <c r="AA19">
        <f>Strains!Z19</f>
        <v>4.1906810167868231</v>
      </c>
      <c r="AB19">
        <f>Strains!AA19</f>
        <v>0.2106564659271524</v>
      </c>
      <c r="AC19">
        <f>Strains!AB19</f>
        <v>0.51340460030761392</v>
      </c>
      <c r="AD19">
        <f>Strains!AC19</f>
        <v>0.11573560812949757</v>
      </c>
      <c r="AE19">
        <f>Strains!AD19</f>
        <v>1.0234179819735649</v>
      </c>
    </row>
    <row r="20" spans="1:31">
      <c r="A20">
        <f t="shared" si="0"/>
        <v>15</v>
      </c>
      <c r="B20">
        <f>Strains!A20</f>
        <v>19</v>
      </c>
      <c r="C20">
        <f>Strains!B20</f>
        <v>15</v>
      </c>
      <c r="D20">
        <f>Strains!C20</f>
        <v>980055</v>
      </c>
      <c r="E20">
        <f>Strains!D20</f>
        <v>41648.151262962965</v>
      </c>
      <c r="F20">
        <f>Strains!E20</f>
        <v>71.88</v>
      </c>
      <c r="G20">
        <f>Strains!F20</f>
        <v>35.94</v>
      </c>
      <c r="H20">
        <f>Strains!G20</f>
        <v>-135</v>
      </c>
      <c r="I20">
        <f>Strains!H20</f>
        <v>-90.2</v>
      </c>
      <c r="J20">
        <f>Strains!I20</f>
        <v>12.5</v>
      </c>
      <c r="K20">
        <f>Strains!J20</f>
        <v>-73.19</v>
      </c>
      <c r="L20">
        <f>Strains!K20</f>
        <v>-42.28</v>
      </c>
      <c r="M20">
        <f>Strains!L20</f>
        <v>20.66</v>
      </c>
      <c r="N20">
        <f>Strains!M20</f>
        <v>0</v>
      </c>
      <c r="O20" t="str">
        <f>Strains!N20</f>
        <v>OFF</v>
      </c>
      <c r="P20">
        <f>Strains!O20</f>
        <v>32</v>
      </c>
      <c r="Q20">
        <f>Strains!P20</f>
        <v>200000</v>
      </c>
      <c r="R20">
        <f>Strains!Q20</f>
        <v>990</v>
      </c>
      <c r="S20">
        <f>Strains!R20</f>
        <v>348</v>
      </c>
      <c r="T20">
        <f>Strains!S20</f>
        <v>70</v>
      </c>
      <c r="U20">
        <f>Strains!T20</f>
        <v>11.388126904473642</v>
      </c>
      <c r="V20">
        <f>Strains!U20</f>
        <v>0.44170021200266413</v>
      </c>
      <c r="W20">
        <f>Strains!V20</f>
        <v>-90.252375576036002</v>
      </c>
      <c r="X20">
        <f>Strains!W20</f>
        <v>1.5355218570886611E-2</v>
      </c>
      <c r="Y20">
        <f>Strains!X20</f>
        <v>0.93869806956017821</v>
      </c>
      <c r="Z20">
        <f>Strains!Y20</f>
        <v>3.8210445098084973E-2</v>
      </c>
      <c r="AA20">
        <f>Strains!Z20</f>
        <v>3.9574786707569336</v>
      </c>
      <c r="AB20">
        <f>Strains!AA20</f>
        <v>0.2049160580001862</v>
      </c>
      <c r="AC20">
        <f>Strains!AB20</f>
        <v>0.53765740355417957</v>
      </c>
      <c r="AD20">
        <f>Strains!AC20</f>
        <v>9.2818162455757178E-2</v>
      </c>
      <c r="AE20">
        <f>Strains!AD20</f>
        <v>1.0383838221103983</v>
      </c>
    </row>
    <row r="21" spans="1:31">
      <c r="A21">
        <f t="shared" si="0"/>
        <v>14</v>
      </c>
      <c r="B21">
        <f>Strains!A21</f>
        <v>20</v>
      </c>
      <c r="C21">
        <f>Strains!B21</f>
        <v>14</v>
      </c>
      <c r="D21">
        <f>Strains!C21</f>
        <v>980055</v>
      </c>
      <c r="E21">
        <f>Strains!D21</f>
        <v>41648.16282986111</v>
      </c>
      <c r="F21">
        <f>Strains!E21</f>
        <v>71.88</v>
      </c>
      <c r="G21">
        <f>Strains!F21</f>
        <v>35.94</v>
      </c>
      <c r="H21">
        <f>Strains!G21</f>
        <v>-135</v>
      </c>
      <c r="I21">
        <f>Strains!H21</f>
        <v>-90.2</v>
      </c>
      <c r="J21">
        <f>Strains!I21</f>
        <v>12.5</v>
      </c>
      <c r="K21">
        <f>Strains!J21</f>
        <v>-73.39</v>
      </c>
      <c r="L21">
        <f>Strains!K21</f>
        <v>-42.41</v>
      </c>
      <c r="M21">
        <f>Strains!L21</f>
        <v>30.675000000000001</v>
      </c>
      <c r="N21">
        <f>Strains!M21</f>
        <v>0</v>
      </c>
      <c r="O21" t="str">
        <f>Strains!N21</f>
        <v>OFF</v>
      </c>
      <c r="P21">
        <f>Strains!O21</f>
        <v>32</v>
      </c>
      <c r="Q21">
        <f>Strains!P21</f>
        <v>200000</v>
      </c>
      <c r="R21">
        <f>Strains!Q21</f>
        <v>988</v>
      </c>
      <c r="S21">
        <f>Strains!R21</f>
        <v>369</v>
      </c>
      <c r="T21">
        <f>Strains!S21</f>
        <v>59</v>
      </c>
      <c r="U21">
        <f>Strains!T21</f>
        <v>11.226317949943949</v>
      </c>
      <c r="V21">
        <f>Strains!U21</f>
        <v>0.51515291840048194</v>
      </c>
      <c r="W21">
        <f>Strains!V21</f>
        <v>-90.260160776675079</v>
      </c>
      <c r="X21">
        <f>Strains!W21</f>
        <v>1.461583566812478E-2</v>
      </c>
      <c r="Y21">
        <f>Strains!X21</f>
        <v>0.77667521689757602</v>
      </c>
      <c r="Z21">
        <f>Strains!Y21</f>
        <v>3.4647454151373387E-2</v>
      </c>
      <c r="AA21">
        <f>Strains!Z21</f>
        <v>3.2098036246942763</v>
      </c>
      <c r="AB21">
        <f>Strains!AA21</f>
        <v>0.19185882310461885</v>
      </c>
      <c r="AC21">
        <f>Strains!AB21</f>
        <v>0.39250750711916282</v>
      </c>
      <c r="AD21">
        <f>Strains!AC21</f>
        <v>8.9427836463169139E-2</v>
      </c>
      <c r="AE21">
        <f>Strains!AD21</f>
        <v>1.2766214813149381</v>
      </c>
    </row>
    <row r="22" spans="1:31">
      <c r="A22">
        <f t="shared" si="0"/>
        <v>13</v>
      </c>
      <c r="B22">
        <f>Strains!A22</f>
        <v>21</v>
      </c>
      <c r="C22">
        <f>Strains!B22</f>
        <v>13</v>
      </c>
      <c r="D22">
        <f>Strains!C22</f>
        <v>980055</v>
      </c>
      <c r="E22">
        <f>Strains!D22</f>
        <v>41648.174363773149</v>
      </c>
      <c r="F22">
        <f>Strains!E22</f>
        <v>71.88</v>
      </c>
      <c r="G22">
        <f>Strains!F22</f>
        <v>35.94</v>
      </c>
      <c r="H22">
        <f>Strains!G22</f>
        <v>-135</v>
      </c>
      <c r="I22">
        <f>Strains!H22</f>
        <v>-90.2</v>
      </c>
      <c r="J22">
        <f>Strains!I22</f>
        <v>12.5</v>
      </c>
      <c r="K22">
        <f>Strains!J22</f>
        <v>-73.22</v>
      </c>
      <c r="L22">
        <f>Strains!K22</f>
        <v>-42.31</v>
      </c>
      <c r="M22">
        <f>Strains!L22</f>
        <v>40.994999999999997</v>
      </c>
      <c r="N22">
        <f>Strains!M22</f>
        <v>0</v>
      </c>
      <c r="O22" t="str">
        <f>Strains!N22</f>
        <v>OFF</v>
      </c>
      <c r="P22">
        <f>Strains!O22</f>
        <v>32</v>
      </c>
      <c r="Q22">
        <f>Strains!P22</f>
        <v>200000</v>
      </c>
      <c r="R22">
        <f>Strains!Q22</f>
        <v>991</v>
      </c>
      <c r="S22">
        <f>Strains!R22</f>
        <v>377</v>
      </c>
      <c r="T22">
        <f>Strains!S22</f>
        <v>71</v>
      </c>
      <c r="U22">
        <f>Strains!T22</f>
        <v>11.631654494552279</v>
      </c>
      <c r="V22">
        <f>Strains!U22</f>
        <v>0.4394369510606847</v>
      </c>
      <c r="W22">
        <f>Strains!V22</f>
        <v>-90.250498295515698</v>
      </c>
      <c r="X22">
        <f>Strains!W22</f>
        <v>1.2432801474995992E-2</v>
      </c>
      <c r="Y22">
        <f>Strains!X22</f>
        <v>0.80105710263554653</v>
      </c>
      <c r="Z22">
        <f>Strains!Y22</f>
        <v>2.9401124053684901E-2</v>
      </c>
      <c r="AA22">
        <f>Strains!Z22</f>
        <v>3.4149877523247638</v>
      </c>
      <c r="AB22">
        <f>Strains!AA22</f>
        <v>0.16953493519444432</v>
      </c>
      <c r="AC22">
        <f>Strains!AB22</f>
        <v>0.31864908820586502</v>
      </c>
      <c r="AD22">
        <f>Strains!AC22</f>
        <v>7.7708269216780312E-2</v>
      </c>
      <c r="AE22">
        <f>Strains!AD22</f>
        <v>1.0729522666412084</v>
      </c>
    </row>
    <row r="23" spans="1:31">
      <c r="A23">
        <f t="shared" si="0"/>
        <v>12</v>
      </c>
      <c r="B23">
        <f>Strains!A23</f>
        <v>22</v>
      </c>
      <c r="C23">
        <f>Strains!B23</f>
        <v>12</v>
      </c>
      <c r="D23">
        <f>Strains!C23</f>
        <v>980055</v>
      </c>
      <c r="E23">
        <f>Strains!D23</f>
        <v>41648.185931712964</v>
      </c>
      <c r="F23">
        <f>Strains!E23</f>
        <v>71.88</v>
      </c>
      <c r="G23">
        <f>Strains!F23</f>
        <v>35.94</v>
      </c>
      <c r="H23">
        <f>Strains!G23</f>
        <v>-135</v>
      </c>
      <c r="I23">
        <f>Strains!H23</f>
        <v>-90.2</v>
      </c>
      <c r="J23">
        <f>Strains!I23</f>
        <v>12.5</v>
      </c>
      <c r="K23">
        <f>Strains!J23</f>
        <v>-72.63</v>
      </c>
      <c r="L23">
        <f>Strains!K23</f>
        <v>-42.34</v>
      </c>
      <c r="M23">
        <f>Strains!L23</f>
        <v>51.33</v>
      </c>
      <c r="N23">
        <f>Strains!M23</f>
        <v>0</v>
      </c>
      <c r="O23" t="str">
        <f>Strains!N23</f>
        <v>OFF</v>
      </c>
      <c r="P23">
        <f>Strains!O23</f>
        <v>32</v>
      </c>
      <c r="Q23">
        <f>Strains!P23</f>
        <v>200000</v>
      </c>
      <c r="R23">
        <f>Strains!Q23</f>
        <v>991</v>
      </c>
      <c r="S23">
        <f>Strains!R23</f>
        <v>399</v>
      </c>
      <c r="T23">
        <f>Strains!S23</f>
        <v>59</v>
      </c>
      <c r="U23">
        <f>Strains!T23</f>
        <v>10.800907042353231</v>
      </c>
      <c r="V23">
        <f>Strains!U23</f>
        <v>0.50545151706846969</v>
      </c>
      <c r="W23">
        <f>Strains!V23</f>
        <v>-90.266850379906543</v>
      </c>
      <c r="X23">
        <f>Strains!W23</f>
        <v>1.4237421889750492E-2</v>
      </c>
      <c r="Y23">
        <f>Strains!X23</f>
        <v>0.74273661896364729</v>
      </c>
      <c r="Z23">
        <f>Strains!Y23</f>
        <v>3.3549482463305094E-2</v>
      </c>
      <c r="AA23">
        <f>Strains!Z23</f>
        <v>2.8375280205783362</v>
      </c>
      <c r="AB23">
        <f>Strains!AA23</f>
        <v>0.17689418538671706</v>
      </c>
      <c r="AC23">
        <f>Strains!AB23</f>
        <v>0.5180512657753813</v>
      </c>
      <c r="AD23">
        <f>Strains!AC23</f>
        <v>8.5194967758266793E-2</v>
      </c>
      <c r="AE23">
        <f>Strains!AD23</f>
        <v>1.2791368151165683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980055</v>
      </c>
      <c r="E24">
        <f>Strains!D24</f>
        <v>41648.197569444441</v>
      </c>
      <c r="F24">
        <f>Strains!E24</f>
        <v>71.88</v>
      </c>
      <c r="G24">
        <f>Strains!F24</f>
        <v>35.94</v>
      </c>
      <c r="H24">
        <f>Strains!G24</f>
        <v>-135</v>
      </c>
      <c r="I24">
        <f>Strains!H24</f>
        <v>-90.2</v>
      </c>
      <c r="J24">
        <f>Strains!I24</f>
        <v>12.5</v>
      </c>
      <c r="K24">
        <f>Strains!J24</f>
        <v>-75.48</v>
      </c>
      <c r="L24">
        <f>Strains!K24</f>
        <v>-42.36</v>
      </c>
      <c r="M24">
        <f>Strains!L24</f>
        <v>-9.19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200000</v>
      </c>
      <c r="R24">
        <f>Strains!Q24</f>
        <v>988</v>
      </c>
      <c r="S24">
        <f>Strains!R24</f>
        <v>246</v>
      </c>
      <c r="T24">
        <f>Strains!S24</f>
        <v>60</v>
      </c>
      <c r="U24">
        <f>Strains!T24</f>
        <v>8.4129880500374323</v>
      </c>
      <c r="V24">
        <f>Strains!U24</f>
        <v>0.4939983778255837</v>
      </c>
      <c r="W24">
        <f>Strains!V24</f>
        <v>-89.976831303032753</v>
      </c>
      <c r="X24">
        <f>Strains!W24</f>
        <v>3.3706947769310221E-2</v>
      </c>
      <c r="Y24">
        <f>Strains!X24</f>
        <v>1.2322813383664541</v>
      </c>
      <c r="Z24">
        <f>Strains!Y24</f>
        <v>9.3247089243664594E-2</v>
      </c>
      <c r="AA24">
        <f>Strains!Z24</f>
        <v>5.0448671852888198</v>
      </c>
      <c r="AB24">
        <f>Strains!AA24</f>
        <v>0.29679650394233825</v>
      </c>
      <c r="AC24">
        <f>Strains!AB24</f>
        <v>0.43248767227310891</v>
      </c>
      <c r="AD24">
        <f>Strains!AC24</f>
        <v>0.1631756616759171</v>
      </c>
      <c r="AE24">
        <f>Strains!AD24</f>
        <v>1.1524855378648631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980055</v>
      </c>
      <c r="E25">
        <f>Strains!D25</f>
        <v>41648.209164583335</v>
      </c>
      <c r="F25">
        <f>Strains!E25</f>
        <v>71.88</v>
      </c>
      <c r="G25">
        <f>Strains!F25</f>
        <v>35.94</v>
      </c>
      <c r="H25">
        <f>Strains!G25</f>
        <v>-135</v>
      </c>
      <c r="I25">
        <f>Strains!H25</f>
        <v>-90.2</v>
      </c>
      <c r="J25">
        <f>Strains!I25</f>
        <v>12.5</v>
      </c>
      <c r="K25">
        <f>Strains!J25</f>
        <v>-75.180000000000007</v>
      </c>
      <c r="L25">
        <f>Strains!K25</f>
        <v>-42.36</v>
      </c>
      <c r="M25">
        <f>Strains!L25</f>
        <v>-9.19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200000</v>
      </c>
      <c r="R25">
        <f>Strains!Q25</f>
        <v>987</v>
      </c>
      <c r="S25">
        <f>Strains!R25</f>
        <v>272</v>
      </c>
      <c r="T25">
        <f>Strains!S25</f>
        <v>66</v>
      </c>
      <c r="U25">
        <f>Strains!T25</f>
        <v>10.136241257895954</v>
      </c>
      <c r="V25">
        <f>Strains!U25</f>
        <v>0.32600533244835933</v>
      </c>
      <c r="W25">
        <f>Strains!V25</f>
        <v>-89.959920811190585</v>
      </c>
      <c r="X25">
        <f>Strains!W25</f>
        <v>1.6899298367732563E-2</v>
      </c>
      <c r="Y25">
        <f>Strains!X25</f>
        <v>1.1515639660293009</v>
      </c>
      <c r="Z25">
        <f>Strains!Y25</f>
        <v>4.5538057600374562E-2</v>
      </c>
      <c r="AA25">
        <f>Strains!Z25</f>
        <v>4.227357692552177</v>
      </c>
      <c r="AB25">
        <f>Strains!AA25</f>
        <v>0.16403695666783655</v>
      </c>
      <c r="AC25">
        <f>Strains!AB25</f>
        <v>0.8796201117784922</v>
      </c>
      <c r="AD25">
        <f>Strains!AC25</f>
        <v>9.9556387132979859E-2</v>
      </c>
      <c r="AE25">
        <f>Strains!AD25</f>
        <v>0.73814393205808493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980055</v>
      </c>
      <c r="E26">
        <f>Strains!D26</f>
        <v>41648.220680555554</v>
      </c>
      <c r="F26">
        <f>Strains!E26</f>
        <v>71.88</v>
      </c>
      <c r="G26">
        <f>Strains!F26</f>
        <v>35.94</v>
      </c>
      <c r="H26">
        <f>Strains!G26</f>
        <v>-135</v>
      </c>
      <c r="I26">
        <f>Strains!H26</f>
        <v>-90.2</v>
      </c>
      <c r="J26">
        <f>Strains!I26</f>
        <v>12.5</v>
      </c>
      <c r="K26">
        <f>Strains!J26</f>
        <v>-74.88</v>
      </c>
      <c r="L26">
        <f>Strains!K26</f>
        <v>-42.36</v>
      </c>
      <c r="M26">
        <f>Strains!L26</f>
        <v>-9.19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200000</v>
      </c>
      <c r="R26">
        <f>Strains!Q26</f>
        <v>980</v>
      </c>
      <c r="S26">
        <f>Strains!R26</f>
        <v>321</v>
      </c>
      <c r="T26">
        <f>Strains!S26</f>
        <v>60</v>
      </c>
      <c r="U26">
        <f>Strains!T26</f>
        <v>10.682589866207996</v>
      </c>
      <c r="V26">
        <f>Strains!U26</f>
        <v>0.47827407941507571</v>
      </c>
      <c r="W26">
        <f>Strains!V26</f>
        <v>-89.926347309271023</v>
      </c>
      <c r="X26">
        <f>Strains!W26</f>
        <v>1.9930166088124954E-2</v>
      </c>
      <c r="Y26">
        <f>Strains!X26</f>
        <v>1.0097385366140892</v>
      </c>
      <c r="Z26">
        <f>Strains!Y26</f>
        <v>5.1660748606210817E-2</v>
      </c>
      <c r="AA26">
        <f>Strains!Z26</f>
        <v>4.1197431086202254</v>
      </c>
      <c r="AB26">
        <f>Strains!AA26</f>
        <v>0.21093927741672491</v>
      </c>
      <c r="AC26">
        <f>Strains!AB26</f>
        <v>0.70565037008267117</v>
      </c>
      <c r="AD26">
        <f>Strains!AC26</f>
        <v>0.12471698284834862</v>
      </c>
      <c r="AE26">
        <f>Strains!AD26</f>
        <v>1.1110622723640455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980055</v>
      </c>
      <c r="E27">
        <f>Strains!D27</f>
        <v>41648.232116782405</v>
      </c>
      <c r="F27">
        <f>Strains!E27</f>
        <v>71.88</v>
      </c>
      <c r="G27">
        <f>Strains!F27</f>
        <v>35.94</v>
      </c>
      <c r="H27">
        <f>Strains!G27</f>
        <v>-135</v>
      </c>
      <c r="I27">
        <f>Strains!H27</f>
        <v>-90.2</v>
      </c>
      <c r="J27">
        <f>Strains!I27</f>
        <v>12.5</v>
      </c>
      <c r="K27">
        <f>Strains!J27</f>
        <v>-74.58</v>
      </c>
      <c r="L27">
        <f>Strains!K27</f>
        <v>-42.36</v>
      </c>
      <c r="M27">
        <f>Strains!L27</f>
        <v>-9.19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200000</v>
      </c>
      <c r="R27">
        <f>Strains!Q27</f>
        <v>971</v>
      </c>
      <c r="S27">
        <f>Strains!R27</f>
        <v>289</v>
      </c>
      <c r="T27">
        <f>Strains!S27</f>
        <v>65</v>
      </c>
      <c r="U27">
        <f>Strains!T27</f>
        <v>10.766723684755229</v>
      </c>
      <c r="V27">
        <f>Strains!U27</f>
        <v>0.49028680097794669</v>
      </c>
      <c r="W27">
        <f>Strains!V27</f>
        <v>-89.950672692758317</v>
      </c>
      <c r="X27">
        <f>Strains!W27</f>
        <v>2.1876701824796271E-2</v>
      </c>
      <c r="Y27">
        <f>Strains!X27</f>
        <v>1.0792641375508207</v>
      </c>
      <c r="Z27">
        <f>Strains!Y27</f>
        <v>5.7456977990109591E-2</v>
      </c>
      <c r="AA27">
        <f>Strains!Z27</f>
        <v>4.5758852913178014</v>
      </c>
      <c r="AB27">
        <f>Strains!AA27</f>
        <v>0.23615752888068722</v>
      </c>
      <c r="AC27">
        <f>Strains!AB27</f>
        <v>0.63315098602361819</v>
      </c>
      <c r="AD27">
        <f>Strains!AC27</f>
        <v>0.13643083788597898</v>
      </c>
      <c r="AE27">
        <f>Strains!AD27</f>
        <v>1.1123786121968517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980055</v>
      </c>
      <c r="E28">
        <f>Strains!D28</f>
        <v>41648.243452546296</v>
      </c>
      <c r="F28">
        <f>Strains!E28</f>
        <v>71.88</v>
      </c>
      <c r="G28">
        <f>Strains!F28</f>
        <v>35.94</v>
      </c>
      <c r="H28">
        <f>Strains!G28</f>
        <v>-135</v>
      </c>
      <c r="I28">
        <f>Strains!H28</f>
        <v>-90.2</v>
      </c>
      <c r="J28">
        <f>Strains!I28</f>
        <v>12.5</v>
      </c>
      <c r="K28">
        <f>Strains!J28</f>
        <v>-74.28</v>
      </c>
      <c r="L28">
        <f>Strains!K28</f>
        <v>-42.36</v>
      </c>
      <c r="M28">
        <f>Strains!L28</f>
        <v>-9.19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200000</v>
      </c>
      <c r="R28">
        <f>Strains!Q28</f>
        <v>976</v>
      </c>
      <c r="S28">
        <f>Strains!R28</f>
        <v>308</v>
      </c>
      <c r="T28">
        <f>Strains!S28</f>
        <v>58</v>
      </c>
      <c r="U28">
        <f>Strains!T28</f>
        <v>11.458106876812</v>
      </c>
      <c r="V28">
        <f>Strains!U28</f>
        <v>0.53321270770962648</v>
      </c>
      <c r="W28">
        <f>Strains!V28</f>
        <v>-90.038842118169342</v>
      </c>
      <c r="X28">
        <f>Strains!W28</f>
        <v>2.3942897611886244E-2</v>
      </c>
      <c r="Y28">
        <f>Strains!X28</f>
        <v>1.1326308975537742</v>
      </c>
      <c r="Z28">
        <f>Strains!Y28</f>
        <v>6.2510626290765342E-2</v>
      </c>
      <c r="AA28">
        <f>Strains!Z28</f>
        <v>4.2036418488144758</v>
      </c>
      <c r="AB28">
        <f>Strains!AA28</f>
        <v>0.26965856563666968</v>
      </c>
      <c r="AC28">
        <f>Strains!AB28</f>
        <v>0.78227044952118741</v>
      </c>
      <c r="AD28">
        <f>Strains!AC28</f>
        <v>0.14737392440137548</v>
      </c>
      <c r="AE28">
        <f>Strains!AD28</f>
        <v>1.2019544836135037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980055</v>
      </c>
      <c r="E29">
        <f>Strains!D29</f>
        <v>41648.254928935188</v>
      </c>
      <c r="F29">
        <f>Strains!E29</f>
        <v>71.88</v>
      </c>
      <c r="G29">
        <f>Strains!F29</f>
        <v>35.94</v>
      </c>
      <c r="H29">
        <f>Strains!G29</f>
        <v>-135</v>
      </c>
      <c r="I29">
        <f>Strains!H29</f>
        <v>-90.2</v>
      </c>
      <c r="J29">
        <f>Strains!I29</f>
        <v>12.5</v>
      </c>
      <c r="K29">
        <f>Strains!J29</f>
        <v>-73.98</v>
      </c>
      <c r="L29">
        <f>Strains!K29</f>
        <v>-42.36</v>
      </c>
      <c r="M29">
        <f>Strains!L29</f>
        <v>-9.19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200000</v>
      </c>
      <c r="R29">
        <f>Strains!Q29</f>
        <v>975</v>
      </c>
      <c r="S29">
        <f>Strains!R29</f>
        <v>318</v>
      </c>
      <c r="T29">
        <f>Strains!S29</f>
        <v>61</v>
      </c>
      <c r="U29">
        <f>Strains!T29</f>
        <v>11.310695090371274</v>
      </c>
      <c r="V29">
        <f>Strains!U29</f>
        <v>0.49682672335381622</v>
      </c>
      <c r="W29">
        <f>Strains!V29</f>
        <v>-90.055720724888531</v>
      </c>
      <c r="X29">
        <f>Strains!W29</f>
        <v>2.1850622549118567E-2</v>
      </c>
      <c r="Y29">
        <f>Strains!X29</f>
        <v>1.1169647507729139</v>
      </c>
      <c r="Z29">
        <f>Strains!Y29</f>
        <v>5.7502108736874058E-2</v>
      </c>
      <c r="AA29">
        <f>Strains!Z29</f>
        <v>4.616323885316679</v>
      </c>
      <c r="AB29">
        <f>Strains!AA29</f>
        <v>0.258475567581124</v>
      </c>
      <c r="AC29">
        <f>Strains!AB29</f>
        <v>0.63637554541539232</v>
      </c>
      <c r="AD29">
        <f>Strains!AC29</f>
        <v>0.13264901911913687</v>
      </c>
      <c r="AE29">
        <f>Strains!AD29</f>
        <v>1.1160833555108118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980055</v>
      </c>
      <c r="E30">
        <f>Strains!D30</f>
        <v>41648.2663181713</v>
      </c>
      <c r="F30">
        <f>Strains!E30</f>
        <v>71.88</v>
      </c>
      <c r="G30">
        <f>Strains!F30</f>
        <v>35.94</v>
      </c>
      <c r="H30">
        <f>Strains!G30</f>
        <v>-135</v>
      </c>
      <c r="I30">
        <f>Strains!H30</f>
        <v>-90.2</v>
      </c>
      <c r="J30">
        <f>Strains!I30</f>
        <v>12.5</v>
      </c>
      <c r="K30">
        <f>Strains!J30</f>
        <v>-73.680000000000007</v>
      </c>
      <c r="L30">
        <f>Strains!K30</f>
        <v>-42.36</v>
      </c>
      <c r="M30">
        <f>Strains!L30</f>
        <v>-9.19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200000</v>
      </c>
      <c r="R30">
        <f>Strains!Q30</f>
        <v>970</v>
      </c>
      <c r="S30">
        <f>Strains!R30</f>
        <v>327</v>
      </c>
      <c r="T30">
        <f>Strains!S30</f>
        <v>58</v>
      </c>
      <c r="U30">
        <f>Strains!T30</f>
        <v>12.825055289093511</v>
      </c>
      <c r="V30">
        <f>Strains!U30</f>
        <v>0.53681818354740485</v>
      </c>
      <c r="W30">
        <f>Strains!V30</f>
        <v>-90.097651075847125</v>
      </c>
      <c r="X30">
        <f>Strains!W30</f>
        <v>2.239182530757074E-2</v>
      </c>
      <c r="Y30">
        <f>Strains!X30</f>
        <v>1.1850287229269092</v>
      </c>
      <c r="Z30">
        <f>Strains!Y30</f>
        <v>5.9315529278668393E-2</v>
      </c>
      <c r="AA30">
        <f>Strains!Z30</f>
        <v>4.4644412659292305</v>
      </c>
      <c r="AB30">
        <f>Strains!AA30</f>
        <v>0.28970981030987952</v>
      </c>
      <c r="AC30">
        <f>Strains!AB30</f>
        <v>0.83391326956639233</v>
      </c>
      <c r="AD30">
        <f>Strains!AC30</f>
        <v>0.14714871227059548</v>
      </c>
      <c r="AE30">
        <f>Strains!AD30</f>
        <v>1.151037942315454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F16" sqref="F16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154</v>
      </c>
      <c r="I1">
        <v>1.6608736922130301</v>
      </c>
      <c r="J1" t="s">
        <v>155</v>
      </c>
    </row>
    <row r="2" spans="2:10">
      <c r="H2" t="s">
        <v>156</v>
      </c>
      <c r="I2">
        <v>0.15552389509103487</v>
      </c>
      <c r="J2" t="s">
        <v>157</v>
      </c>
    </row>
    <row r="4" spans="2:10">
      <c r="B4" s="6" t="s">
        <v>12</v>
      </c>
      <c r="C4" s="6" t="s">
        <v>23</v>
      </c>
      <c r="D4" s="6" t="s">
        <v>158</v>
      </c>
      <c r="E4" s="6" t="s">
        <v>159</v>
      </c>
      <c r="F4" s="6" t="s">
        <v>17</v>
      </c>
      <c r="G4" s="6" t="s">
        <v>160</v>
      </c>
      <c r="H4" s="6" t="s">
        <v>161</v>
      </c>
      <c r="I4" s="6" t="s">
        <v>162</v>
      </c>
    </row>
    <row r="5" spans="2:10">
      <c r="B5" s="7">
        <f>VLOOKUP($C5,[1]Work!$A$2:$AE$30,2,FALSE)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-90.332553412660701</v>
      </c>
      <c r="G5" s="7">
        <f>VLOOKUP($C5,Work!$A$2:$AE$30,24,FALSE)</f>
        <v>1.5212424315240934E-2</v>
      </c>
      <c r="H5" s="8">
        <f t="shared" ref="H5:H35" si="0">ABS(lambda/2/SIN(RADIANS((F5-phi0)/2)))</f>
        <v>1.1694446831875009</v>
      </c>
      <c r="I5" s="8">
        <f t="shared" ref="I5:I35" si="1">ABS(lambda/2/SIN(RADIANS((F5+G5-phi0)/2)))-H5</f>
        <v>1.5396149644830714E-4</v>
      </c>
    </row>
    <row r="6" spans="2:10">
      <c r="B6" s="7">
        <f>VLOOKUP($C6,[1]Work!$A$2:$AE$30,2,FALSE)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-90.296503012355643</v>
      </c>
      <c r="G6" s="7">
        <f>VLOOKUP($C6,Work!$A$2:$AE$30,24,FALSE)</f>
        <v>1.5335457513990573E-2</v>
      </c>
      <c r="H6" s="8">
        <f t="shared" si="0"/>
        <v>1.1698096403900384</v>
      </c>
      <c r="I6" s="8">
        <f t="shared" si="1"/>
        <v>1.5535310022141147E-4</v>
      </c>
    </row>
    <row r="7" spans="2:10">
      <c r="B7" s="7">
        <f>VLOOKUP($C7,[1]Work!$A$2:$AE$30,2,FALSE)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-90.269165667356461</v>
      </c>
      <c r="G7" s="7">
        <f>VLOOKUP($C7,Work!$A$2:$AE$30,24,FALSE)</f>
        <v>1.3233788993405335E-2</v>
      </c>
      <c r="H7" s="8">
        <f t="shared" si="0"/>
        <v>1.1700866198632942</v>
      </c>
      <c r="I7" s="8">
        <f t="shared" si="1"/>
        <v>1.3415458596366392E-4</v>
      </c>
    </row>
    <row r="8" spans="2:10">
      <c r="B8" s="7">
        <f>VLOOKUP($C8,[1]Work!$A$2:$AE$30,2,FALSE)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-90.0573801669088</v>
      </c>
      <c r="G8" s="7">
        <f>VLOOKUP($C8,Work!$A$2:$AE$30,24,FALSE)</f>
        <v>1.4548500866826122E-2</v>
      </c>
      <c r="H8" s="8">
        <f t="shared" si="0"/>
        <v>1.1722391268270198</v>
      </c>
      <c r="I8" s="8">
        <f t="shared" si="1"/>
        <v>1.4830324388936944E-4</v>
      </c>
    </row>
    <row r="9" spans="2:10">
      <c r="B9" s="7">
        <f>VLOOKUP($C9,[1]Work!$A$2:$AE$30,2,FALSE)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-90.139909471399434</v>
      </c>
      <c r="G9" s="7">
        <f>VLOOKUP($C9,Work!$A$2:$AE$30,24,FALSE)</f>
        <v>1.719164440776345E-2</v>
      </c>
      <c r="H9" s="8">
        <f t="shared" si="0"/>
        <v>1.1713989135364551</v>
      </c>
      <c r="I9" s="8">
        <f t="shared" si="1"/>
        <v>1.7487503941726601E-4</v>
      </c>
    </row>
    <row r="10" spans="2:10">
      <c r="B10" s="7">
        <f>VLOOKUP($C10,[1]Work!$A$2:$AE$30,2,FALSE)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-90.103305199532301</v>
      </c>
      <c r="G10" s="7">
        <f>VLOOKUP($C10,Work!$A$2:$AE$30,24,FALSE)</f>
        <v>2.3412596941744329E-2</v>
      </c>
      <c r="H10" s="8">
        <f t="shared" si="0"/>
        <v>1.1717713501533256</v>
      </c>
      <c r="I10" s="8">
        <f t="shared" si="1"/>
        <v>2.3840252486873048E-4</v>
      </c>
    </row>
    <row r="11" spans="2:10">
      <c r="B11" s="7">
        <f>VLOOKUP($C11,[1]Work!$A$2:$AE$30,2,FALSE)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-90.137352834393255</v>
      </c>
      <c r="G11" s="7">
        <f>VLOOKUP($C11,Work!$A$2:$AE$30,24,FALSE)</f>
        <v>2.3123221111233602E-2</v>
      </c>
      <c r="H11" s="8">
        <f t="shared" si="0"/>
        <v>1.1714249149173444</v>
      </c>
      <c r="I11" s="8">
        <f t="shared" si="1"/>
        <v>2.3524555565201943E-4</v>
      </c>
    </row>
    <row r="12" spans="2:10">
      <c r="B12" s="7">
        <f>VLOOKUP($C12,[1]Work!$A$2:$AE$30,2,FALSE)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-90.073468714138329</v>
      </c>
      <c r="G12" s="7">
        <f>VLOOKUP($C12,Work!$A$2:$AE$30,24,FALSE)</f>
        <v>2.5976736443086595E-2</v>
      </c>
      <c r="H12" s="8">
        <f t="shared" si="0"/>
        <v>1.1720751904688183</v>
      </c>
      <c r="I12" s="8">
        <f t="shared" si="1"/>
        <v>2.6472758030537946E-4</v>
      </c>
    </row>
    <row r="13" spans="2:10">
      <c r="B13" s="7">
        <f>VLOOKUP($C13,[1]Work!$A$2:$AE$30,2,FALSE)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-90.033453079274935</v>
      </c>
      <c r="G13" s="7">
        <f>VLOOKUP($C13,Work!$A$2:$AE$30,24,FALSE)</f>
        <v>2.6656627034464381E-2</v>
      </c>
      <c r="H13" s="8">
        <f t="shared" si="0"/>
        <v>1.1724830626065819</v>
      </c>
      <c r="I13" s="8">
        <f t="shared" si="1"/>
        <v>2.7194314328715663E-4</v>
      </c>
    </row>
    <row r="14" spans="2:10">
      <c r="B14" s="7">
        <f>VLOOKUP($C14,[1]Work!$A$2:$AE$30,2,FALSE)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-90.244369062762686</v>
      </c>
      <c r="G14" s="7">
        <f>VLOOKUP($C14,Work!$A$2:$AE$30,24,FALSE)</f>
        <v>1.3438491538469665E-2</v>
      </c>
      <c r="H14" s="8">
        <f t="shared" si="0"/>
        <v>1.1703380278773134</v>
      </c>
      <c r="I14" s="8">
        <f t="shared" si="1"/>
        <v>1.3631833565619367E-4</v>
      </c>
    </row>
    <row r="15" spans="2:10">
      <c r="B15" s="7">
        <f>VLOOKUP($C15,[1]Work!$A$2:$AE$30,2,FALSE)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-90.307263427013183</v>
      </c>
      <c r="G15" s="7">
        <f>VLOOKUP($C15,Work!$A$2:$AE$30,24,FALSE)</f>
        <v>1.4048420533344699E-2</v>
      </c>
      <c r="H15" s="8">
        <f t="shared" si="0"/>
        <v>1.1697006710739979</v>
      </c>
      <c r="I15" s="8">
        <f t="shared" si="1"/>
        <v>1.4227263037525084E-4</v>
      </c>
    </row>
    <row r="16" spans="2:10">
      <c r="B16" s="9">
        <f>VLOOKUP($C16,[1]Work!$A$2:$AE$30,2,FALSE)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-90.266850379906543</v>
      </c>
      <c r="G16" s="9">
        <f>VLOOKUP($C16,Work!$A$2:$AE$30,24,FALSE)</f>
        <v>1.4237421889750492E-2</v>
      </c>
      <c r="H16" s="10">
        <f t="shared" si="0"/>
        <v>1.1701100872274364</v>
      </c>
      <c r="I16" s="10">
        <f t="shared" si="1"/>
        <v>1.4433931020940705E-4</v>
      </c>
    </row>
    <row r="17" spans="2:9">
      <c r="B17" s="9">
        <f>VLOOKUP($C17,[1]Work!$A$2:$AE$30,2,FALSE)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-90.250498295515698</v>
      </c>
      <c r="G17" s="9">
        <f>VLOOKUP($C17,Work!$A$2:$AE$30,24,FALSE)</f>
        <v>1.2432801474995992E-2</v>
      </c>
      <c r="H17" s="10">
        <f t="shared" si="0"/>
        <v>1.1702758696130204</v>
      </c>
      <c r="I17" s="10">
        <f t="shared" si="1"/>
        <v>1.2609489900294868E-4</v>
      </c>
    </row>
    <row r="18" spans="2:9">
      <c r="B18" s="9">
        <f>VLOOKUP($C18,[1]Work!$A$2:$AE$30,2,FALSE)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-90.260160776675079</v>
      </c>
      <c r="G18" s="9">
        <f>VLOOKUP($C18,Work!$A$2:$AE$30,24,FALSE)</f>
        <v>1.461583566812478E-2</v>
      </c>
      <c r="H18" s="10">
        <f t="shared" si="0"/>
        <v>1.1701778998941261</v>
      </c>
      <c r="I18" s="10">
        <f t="shared" si="1"/>
        <v>1.4820230148004931E-4</v>
      </c>
    </row>
    <row r="19" spans="2:9">
      <c r="B19" s="9">
        <f>VLOOKUP($C19,[1]Work!$A$2:$AE$30,2,FALSE)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-90.252375576036002</v>
      </c>
      <c r="G19" s="9">
        <f>VLOOKUP($C19,Work!$A$2:$AE$30,24,FALSE)</f>
        <v>1.5355218570886611E-2</v>
      </c>
      <c r="H19" s="10">
        <f t="shared" si="0"/>
        <v>1.1702568335765533</v>
      </c>
      <c r="I19" s="10">
        <f t="shared" si="1"/>
        <v>1.557326964649608E-4</v>
      </c>
    </row>
    <row r="20" spans="2:9">
      <c r="B20" s="9">
        <f>VLOOKUP($C20,[1]Work!$A$2:$AE$30,2,FALSE)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-89.970060081396724</v>
      </c>
      <c r="G20" s="9">
        <f>VLOOKUP($C20,Work!$A$2:$AE$30,24,FALSE)</f>
        <v>2.3702040547550172E-2</v>
      </c>
      <c r="H20" s="10">
        <f t="shared" si="0"/>
        <v>1.1731300903442008</v>
      </c>
      <c r="I20" s="10">
        <f t="shared" si="1"/>
        <v>2.4219324776186824E-4</v>
      </c>
    </row>
    <row r="21" spans="2:9">
      <c r="B21" s="9">
        <f>VLOOKUP($C21,[1]Work!$A$2:$AE$30,2,FALSE)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-89.93947291338965</v>
      </c>
      <c r="G21" s="9">
        <f>VLOOKUP($C21,Work!$A$2:$AE$30,24,FALSE)</f>
        <v>2.7553710053955884E-2</v>
      </c>
      <c r="H21" s="10">
        <f t="shared" si="0"/>
        <v>1.1734426656641199</v>
      </c>
      <c r="I21" s="10">
        <f t="shared" si="1"/>
        <v>2.8179016974694271E-4</v>
      </c>
    </row>
    <row r="22" spans="2:9">
      <c r="B22" s="9">
        <f>VLOOKUP($C22,[1]Work!$A$2:$AE$30,2,FALSE)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-89.957385841173732</v>
      </c>
      <c r="G22" s="9">
        <f>VLOOKUP($C22,Work!$A$2:$AE$30,24,FALSE)</f>
        <v>2.9398587842738397E-2</v>
      </c>
      <c r="H22" s="10">
        <f t="shared" si="0"/>
        <v>1.1732595801480372</v>
      </c>
      <c r="I22" s="10">
        <f t="shared" si="1"/>
        <v>3.005239911624269E-4</v>
      </c>
    </row>
    <row r="23" spans="2:9">
      <c r="B23" s="9">
        <f>VLOOKUP($C23,[1]Work!$A$2:$AE$30,2,FALSE)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-90.019189671367769</v>
      </c>
      <c r="G23" s="9">
        <f>VLOOKUP($C23,Work!$A$2:$AE$30,24,FALSE)</f>
        <v>2.6672925503364225E-2</v>
      </c>
      <c r="H23" s="10">
        <f t="shared" si="0"/>
        <v>1.1726285501567391</v>
      </c>
      <c r="I23" s="10">
        <f t="shared" si="1"/>
        <v>2.7221100308527646E-4</v>
      </c>
    </row>
    <row r="24" spans="2:9">
      <c r="B24" s="9">
        <f>VLOOKUP($C24,[1]Work!$A$2:$AE$30,2,FALSE)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-90.2510644389655</v>
      </c>
      <c r="G24" s="9">
        <f>VLOOKUP($C24,Work!$A$2:$AE$30,24,FALSE)</f>
        <v>1.3747310088803671E-2</v>
      </c>
      <c r="H24" s="10">
        <f t="shared" si="0"/>
        <v>1.1702701286958948</v>
      </c>
      <c r="I24" s="10">
        <f t="shared" si="1"/>
        <v>1.3942712815362412E-4</v>
      </c>
    </row>
    <row r="25" spans="2:9">
      <c r="B25" s="9">
        <f>VLOOKUP($C25,[1]Work!$A$2:$AE$30,2,FALSE)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-90.255151361025014</v>
      </c>
      <c r="G25" s="9">
        <f>VLOOKUP($C25,Work!$A$2:$AE$30,24,FALSE)</f>
        <v>1.5465957165572034E-2</v>
      </c>
      <c r="H25" s="10">
        <f t="shared" si="0"/>
        <v>1.1702286882178983</v>
      </c>
      <c r="I25" s="10">
        <f t="shared" si="1"/>
        <v>1.5684466271514985E-4</v>
      </c>
    </row>
    <row r="26" spans="2:9">
      <c r="B26" s="9">
        <f>VLOOKUP($C26,[1]Work!$A$2:$AE$30,2,FALSE)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-90.279173602891177</v>
      </c>
      <c r="G26" s="9">
        <f>VLOOKUP($C26,Work!$A$2:$AE$30,24,FALSE)</f>
        <v>1.5130421575723325E-2</v>
      </c>
      <c r="H26" s="10">
        <f t="shared" si="0"/>
        <v>1.1699851974334718</v>
      </c>
      <c r="I26" s="10">
        <f t="shared" si="1"/>
        <v>1.5334499000529966E-4</v>
      </c>
    </row>
    <row r="27" spans="2:9">
      <c r="B27" s="7">
        <f>VLOOKUP($C27,[1]Work!$A$2:$AE$30,2,FALSE)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-90.137352834393255</v>
      </c>
      <c r="G27" s="7">
        <f>VLOOKUP($C27,Work!$A$2:$AE$30,24,FALSE)</f>
        <v>2.3123221111233602E-2</v>
      </c>
      <c r="H27" s="8">
        <f t="shared" si="0"/>
        <v>1.1714249149173444</v>
      </c>
      <c r="I27" s="8">
        <f t="shared" si="1"/>
        <v>2.3524555565201943E-4</v>
      </c>
    </row>
    <row r="28" spans="2:9">
      <c r="B28" s="7">
        <f>VLOOKUP($C28,[1]Work!$A$2:$AE$30,2,FALSE)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-89.976831303032753</v>
      </c>
      <c r="G28" s="7">
        <f>VLOOKUP($C28,Work!$A$2:$AE$30,24,FALSE)</f>
        <v>3.3706947769310221E-2</v>
      </c>
      <c r="H28" s="8">
        <f t="shared" si="0"/>
        <v>1.1730609279211073</v>
      </c>
      <c r="I28" s="8">
        <f t="shared" si="1"/>
        <v>3.4440990572015551E-4</v>
      </c>
    </row>
    <row r="29" spans="2:9">
      <c r="B29" s="7">
        <f>VLOOKUP($C29,[1]Work!$A$2:$AE$30,2,FALSE)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-89.959920811190585</v>
      </c>
      <c r="G29" s="7">
        <f>VLOOKUP($C29,Work!$A$2:$AE$30,24,FALSE)</f>
        <v>1.6899298367732563E-2</v>
      </c>
      <c r="H29" s="8">
        <f t="shared" si="0"/>
        <v>1.1732336775059318</v>
      </c>
      <c r="I29" s="8">
        <f t="shared" si="1"/>
        <v>1.7271160633458571E-4</v>
      </c>
    </row>
    <row r="30" spans="2:9">
      <c r="B30" s="7">
        <f>VLOOKUP($C30,[1]Work!$A$2:$AE$30,2,FALSE)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-89.926347309271023</v>
      </c>
      <c r="G30" s="7">
        <f>VLOOKUP($C30,Work!$A$2:$AE$30,24,FALSE)</f>
        <v>1.9930166088124954E-2</v>
      </c>
      <c r="H30" s="8">
        <f t="shared" si="0"/>
        <v>1.173576875104398</v>
      </c>
      <c r="I30" s="8">
        <f t="shared" si="1"/>
        <v>2.0387431573487547E-4</v>
      </c>
    </row>
    <row r="31" spans="2:9">
      <c r="B31" s="7">
        <f>VLOOKUP($C31,[1]Work!$A$2:$AE$30,2,FALSE)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-89.950672692758317</v>
      </c>
      <c r="G31" s="7">
        <f>VLOOKUP($C31,Work!$A$2:$AE$30,24,FALSE)</f>
        <v>2.1876701824796271E-2</v>
      </c>
      <c r="H31" s="8">
        <f t="shared" si="0"/>
        <v>1.1733281842411785</v>
      </c>
      <c r="I31" s="8">
        <f t="shared" si="1"/>
        <v>2.2364956979070705E-4</v>
      </c>
    </row>
    <row r="32" spans="2:9">
      <c r="B32" s="7">
        <f>VLOOKUP($C32,[1]Work!$A$2:$AE$30,2,FALSE)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-90.038842118169342</v>
      </c>
      <c r="G32" s="7">
        <f>VLOOKUP($C32,Work!$A$2:$AE$30,24,FALSE)</f>
        <v>2.3942897611886244E-2</v>
      </c>
      <c r="H32" s="8">
        <f t="shared" si="0"/>
        <v>1.1724281082354375</v>
      </c>
      <c r="I32" s="8">
        <f t="shared" si="1"/>
        <v>2.4421537580554542E-4</v>
      </c>
    </row>
    <row r="33" spans="2:9">
      <c r="B33" s="7">
        <f>VLOOKUP($C33,[1]Work!$A$2:$AE$30,2,FALSE)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-90.055720724888531</v>
      </c>
      <c r="G33" s="7">
        <f>VLOOKUP($C33,Work!$A$2:$AE$30,24,FALSE)</f>
        <v>2.1850622549118567E-2</v>
      </c>
      <c r="H33" s="8">
        <f t="shared" si="0"/>
        <v>1.1722560398524466</v>
      </c>
      <c r="I33" s="8">
        <f t="shared" si="1"/>
        <v>2.2276991227876408E-4</v>
      </c>
    </row>
    <row r="34" spans="2:9">
      <c r="B34" s="7">
        <f>VLOOKUP($C34,[1]Work!$A$2:$AE$30,2,FALSE)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-90.097651075847125</v>
      </c>
      <c r="G34" s="7">
        <f>VLOOKUP($C34,Work!$A$2:$AE$30,24,FALSE)</f>
        <v>2.239182530757074E-2</v>
      </c>
      <c r="H34" s="8">
        <f t="shared" si="0"/>
        <v>1.1718289108113866</v>
      </c>
      <c r="I34" s="8">
        <f t="shared" si="1"/>
        <v>2.2803901643975166E-4</v>
      </c>
    </row>
    <row r="35" spans="2:9">
      <c r="B35" s="7">
        <f>VLOOKUP($C35,[1]Work!$A$2:$AE$30,2,FALSE)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-89.957385841173732</v>
      </c>
      <c r="G35" s="7">
        <f>VLOOKUP($C35,Work!$A$2:$AE$30,24,FALSE)</f>
        <v>2.9398587842738397E-2</v>
      </c>
      <c r="H35" s="8">
        <f t="shared" si="0"/>
        <v>1.1732595801480372</v>
      </c>
      <c r="I35" s="8">
        <f t="shared" si="1"/>
        <v>3.005239911624269E-4</v>
      </c>
    </row>
    <row r="36" spans="2:9">
      <c r="G36" s="11">
        <f>AVERAGE(G5:G35)</f>
        <v>2.0116464792049898E-2</v>
      </c>
      <c r="I36" s="12">
        <f>AVERAGE(I5:I35)</f>
        <v>2.0489357692875915E-4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980055</vt:lpstr>
      <vt:lpstr>Work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2014-01-09T11:52:11Z</dcterms:created>
  <dcterms:modified xsi:type="dcterms:W3CDTF">2014-01-09T18:32:18Z</dcterms:modified>
</cp:coreProperties>
</file>